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24.23\Desktop\kats bewirtschaftung\2022\"/>
    </mc:Choice>
  </mc:AlternateContent>
  <bookViews>
    <workbookView xWindow="480" yWindow="15" windowWidth="19425" windowHeight="9255"/>
  </bookViews>
  <sheets>
    <sheet name="Anlage 1" sheetId="1" r:id="rId1"/>
    <sheet name="Anlage 2" sheetId="2" r:id="rId2"/>
    <sheet name="Anlage 3" sheetId="3" r:id="rId3"/>
    <sheet name="Anlage 4" sheetId="4" r:id="rId4"/>
    <sheet name="Anlage 5" sheetId="5" r:id="rId5"/>
    <sheet name="Anlage 6" sheetId="6" r:id="rId6"/>
  </sheets>
  <definedNames>
    <definedName name="_xlnm.Print_Area" localSheetId="0">'Anlage 1'!$A$1:$AC$62</definedName>
  </definedNames>
  <calcPr calcId="162913"/>
</workbook>
</file>

<file path=xl/calcChain.xml><?xml version="1.0" encoding="utf-8"?>
<calcChain xmlns="http://schemas.openxmlformats.org/spreadsheetml/2006/main">
  <c r="O48" i="4" l="1"/>
  <c r="N46" i="4"/>
  <c r="N45" i="4"/>
  <c r="N44" i="4"/>
  <c r="N47" i="4" s="1"/>
  <c r="M43" i="4"/>
  <c r="J42" i="4"/>
  <c r="H42" i="4"/>
  <c r="F42" i="4"/>
  <c r="L42" i="4" s="1"/>
  <c r="N42" i="4" s="1"/>
  <c r="L41" i="4"/>
  <c r="N41" i="4" s="1"/>
  <c r="J41" i="4"/>
  <c r="H41" i="4"/>
  <c r="F41" i="4"/>
  <c r="J40" i="4"/>
  <c r="H40" i="4"/>
  <c r="F40" i="4"/>
  <c r="L40" i="4" s="1"/>
  <c r="N40" i="4" s="1"/>
  <c r="O39" i="4"/>
  <c r="J39" i="4"/>
  <c r="H39" i="4"/>
  <c r="F39" i="4"/>
  <c r="L39" i="4" s="1"/>
  <c r="N39" i="4" s="1"/>
  <c r="J38" i="4"/>
  <c r="H38" i="4"/>
  <c r="L38" i="4" s="1"/>
  <c r="N38" i="4" s="1"/>
  <c r="F38" i="4"/>
  <c r="K37" i="4"/>
  <c r="J37" i="4"/>
  <c r="H37" i="4"/>
  <c r="F37" i="4"/>
  <c r="L37" i="4" s="1"/>
  <c r="N37" i="4" s="1"/>
  <c r="J36" i="4"/>
  <c r="H36" i="4"/>
  <c r="F36" i="4"/>
  <c r="L36" i="4" s="1"/>
  <c r="N36" i="4" s="1"/>
  <c r="J35" i="4"/>
  <c r="H35" i="4"/>
  <c r="L35" i="4" s="1"/>
  <c r="N35" i="4" s="1"/>
  <c r="F35" i="4"/>
  <c r="J34" i="4"/>
  <c r="H34" i="4"/>
  <c r="F34" i="4"/>
  <c r="L34" i="4" s="1"/>
  <c r="N34" i="4" s="1"/>
  <c r="L33" i="4"/>
  <c r="N33" i="4" s="1"/>
  <c r="J33" i="4"/>
  <c r="H33" i="4"/>
  <c r="K32" i="4"/>
  <c r="J32" i="4"/>
  <c r="L32" i="4" s="1"/>
  <c r="N32" i="4" s="1"/>
  <c r="H32" i="4"/>
  <c r="F31" i="4"/>
  <c r="L31" i="4" s="1"/>
  <c r="N31" i="4" s="1"/>
  <c r="L30" i="4"/>
  <c r="N30" i="4" s="1"/>
  <c r="F30" i="4"/>
  <c r="F29" i="4"/>
  <c r="L29" i="4" s="1"/>
  <c r="N29" i="4" s="1"/>
  <c r="L28" i="4"/>
  <c r="N28" i="4" s="1"/>
  <c r="F28" i="4"/>
  <c r="F27" i="4"/>
  <c r="L27" i="4" s="1"/>
  <c r="N27" i="4" s="1"/>
  <c r="O26" i="4"/>
  <c r="F26" i="4"/>
  <c r="L26" i="4" s="1"/>
  <c r="N26" i="4" s="1"/>
  <c r="O25" i="4"/>
  <c r="J25" i="4"/>
  <c r="H25" i="4"/>
  <c r="F25" i="4"/>
  <c r="L25" i="4" s="1"/>
  <c r="N25" i="4" s="1"/>
  <c r="O24" i="4"/>
  <c r="J24" i="4"/>
  <c r="H24" i="4"/>
  <c r="F24" i="4"/>
  <c r="L24" i="4" s="1"/>
  <c r="N24" i="4" s="1"/>
  <c r="O23" i="4"/>
  <c r="J23" i="4"/>
  <c r="H23" i="4"/>
  <c r="F23" i="4"/>
  <c r="L23" i="4" s="1"/>
  <c r="N23" i="4" s="1"/>
  <c r="O22" i="4"/>
  <c r="J22" i="4"/>
  <c r="H22" i="4"/>
  <c r="F22" i="4"/>
  <c r="L22" i="4" s="1"/>
  <c r="N22" i="4" s="1"/>
  <c r="O21" i="4"/>
  <c r="J21" i="4"/>
  <c r="H21" i="4"/>
  <c r="F21" i="4"/>
  <c r="L21" i="4" s="1"/>
  <c r="N21" i="4" s="1"/>
  <c r="O20" i="4"/>
  <c r="J20" i="4"/>
  <c r="H20" i="4"/>
  <c r="F20" i="4"/>
  <c r="L20" i="4" s="1"/>
  <c r="N20" i="4" s="1"/>
  <c r="O19" i="4"/>
  <c r="J19" i="4"/>
  <c r="H19" i="4"/>
  <c r="F19" i="4"/>
  <c r="L19" i="4" s="1"/>
  <c r="N19" i="4" s="1"/>
  <c r="O18" i="4"/>
  <c r="J18" i="4"/>
  <c r="H18" i="4"/>
  <c r="F18" i="4"/>
  <c r="L18" i="4" s="1"/>
  <c r="N18" i="4" s="1"/>
  <c r="J17" i="4"/>
  <c r="H17" i="4"/>
  <c r="L17" i="4" s="1"/>
  <c r="N17" i="4" s="1"/>
  <c r="F17" i="4"/>
  <c r="O16" i="4"/>
  <c r="J16" i="4"/>
  <c r="H16" i="4"/>
  <c r="L16" i="4" s="1"/>
  <c r="N16" i="4" s="1"/>
  <c r="F16" i="4"/>
  <c r="O15" i="4"/>
  <c r="L15" i="4"/>
  <c r="N15" i="4" s="1"/>
  <c r="J15" i="4"/>
  <c r="H15" i="4"/>
  <c r="F15" i="4"/>
  <c r="O14" i="4"/>
  <c r="J14" i="4"/>
  <c r="H14" i="4"/>
  <c r="L14" i="4" s="1"/>
  <c r="N14" i="4" s="1"/>
  <c r="F14" i="4"/>
  <c r="O13" i="4"/>
  <c r="J13" i="4"/>
  <c r="H13" i="4"/>
  <c r="L13" i="4" s="1"/>
  <c r="N13" i="4" s="1"/>
  <c r="F13" i="4"/>
  <c r="O12" i="4"/>
  <c r="J12" i="4"/>
  <c r="H12" i="4"/>
  <c r="F12" i="4"/>
  <c r="L12" i="4" s="1"/>
  <c r="N12" i="4" s="1"/>
  <c r="O11" i="4"/>
  <c r="L11" i="4"/>
  <c r="N11" i="4" s="1"/>
  <c r="J11" i="4"/>
  <c r="H11" i="4"/>
  <c r="F11" i="4"/>
  <c r="O10" i="4"/>
  <c r="J10" i="4"/>
  <c r="H10" i="4"/>
  <c r="L10" i="4" s="1"/>
  <c r="N10" i="4" s="1"/>
  <c r="F10" i="4"/>
  <c r="O9" i="4"/>
  <c r="J9" i="4"/>
  <c r="H9" i="4"/>
  <c r="L9" i="4" s="1"/>
  <c r="N9" i="4" s="1"/>
  <c r="F9" i="4"/>
  <c r="O8" i="4"/>
  <c r="K8" i="4"/>
  <c r="J8" i="4"/>
  <c r="H8" i="4"/>
  <c r="F8" i="4"/>
  <c r="L8" i="4" s="1"/>
  <c r="N8" i="4" s="1"/>
  <c r="O7" i="4"/>
  <c r="K7" i="4"/>
  <c r="J7" i="4"/>
  <c r="H7" i="4"/>
  <c r="F7" i="4"/>
  <c r="L7" i="4" s="1"/>
  <c r="N7" i="4" s="1"/>
  <c r="O6" i="4"/>
  <c r="L6" i="4"/>
  <c r="N6" i="4" s="1"/>
  <c r="J6" i="4"/>
  <c r="H6" i="4"/>
  <c r="F6" i="4"/>
  <c r="N43" i="4" l="1"/>
  <c r="N48" i="4" s="1"/>
  <c r="B44" i="1" l="1"/>
  <c r="A44" i="1"/>
  <c r="C44" i="1" l="1"/>
</calcChain>
</file>

<file path=xl/sharedStrings.xml><?xml version="1.0" encoding="utf-8"?>
<sst xmlns="http://schemas.openxmlformats.org/spreadsheetml/2006/main" count="315" uniqueCount="221">
  <si>
    <t>Kennzeichen</t>
  </si>
  <si>
    <t>Standort</t>
  </si>
  <si>
    <t>Fahrzeugtyp</t>
  </si>
  <si>
    <t>Laufleistung</t>
  </si>
  <si>
    <t>01.01.</t>
  </si>
  <si>
    <t>31.12.</t>
  </si>
  <si>
    <t>Einsatzzeiten</t>
  </si>
  <si>
    <t>Ausbildung</t>
  </si>
  <si>
    <t>Sonstige</t>
  </si>
  <si>
    <t>Ausfallzeiten</t>
  </si>
  <si>
    <t>Tage</t>
  </si>
  <si>
    <t>Schäden</t>
  </si>
  <si>
    <t>Eigenschaden</t>
  </si>
  <si>
    <t>Unfälle</t>
  </si>
  <si>
    <t>Reparaturen</t>
  </si>
  <si>
    <t>Anzahl</t>
  </si>
  <si>
    <t>Kosten</t>
  </si>
  <si>
    <t>Ersatzbeschaffungen</t>
  </si>
  <si>
    <t>Wartung</t>
  </si>
  <si>
    <t xml:space="preserve">Land: </t>
  </si>
  <si>
    <t>allg. Gefahren-
abwehr</t>
  </si>
  <si>
    <t>Katastrophen-
schutz</t>
  </si>
  <si>
    <t>Fremd-
schaden</t>
  </si>
  <si>
    <t>Einsatzzeiten in Tagen unterhalb der Katastrophenschwelle</t>
  </si>
  <si>
    <t>Einsatzzeiten in Tagen oberhalb der Katastrophenschwelle</t>
  </si>
  <si>
    <t>Einsatzzeiten in Tagen für Katastrophenenschutz- und Zivilschutzausbildung</t>
  </si>
  <si>
    <t>Einsatzzeiten in Tagen für sonstige Aktivitäten (z.B. Hilfstransporte, Unterstützungsleistungen, humanitäre Hilfeleistung, etc.)</t>
  </si>
  <si>
    <t>Anzahl der festgestellten Schäden durch nutzende Einheit</t>
  </si>
  <si>
    <t>Anzahl der festgestellten Schäden durch Dritte (ohne Unfälle)</t>
  </si>
  <si>
    <t>Anzahl der tatsächlichen Unfälle mit und ohne Dritte</t>
  </si>
  <si>
    <t>Anzahl der durchgeführten Reparaturen einschließlich Unfallbeseitigungen</t>
  </si>
  <si>
    <t>Gesamtkosten der durchgeführten Reparaturen einschließlich Unfallbeseitigungen</t>
  </si>
  <si>
    <t>Anzahl der Ersatzbeschaffungen für das Fahrzeug und die fahrzeugbezogene Ausstattung</t>
  </si>
  <si>
    <t>Kosten der Ersatzbeschaffungen für das Fahrzeug und die fahrzeugbezogene Ausstattung</t>
  </si>
  <si>
    <t>Anzahl der Durchführung von vorgeschriebenen Wartungen für das Fahrzeug und die fahrzeugbezogene Ausstattung</t>
  </si>
  <si>
    <t>Kosten der Durchführung von vorgeschriebenen Wartungen für das Fahrzeug und die fahrzeugbezogene Ausstattung</t>
  </si>
  <si>
    <t>Laufleistung (Kilometerstand) jeweils zu Beginn des Berichtszeitraums</t>
  </si>
  <si>
    <t>Laufleistung (Kilometerstand) jeweils zum Ende des Berichtszeitraums</t>
  </si>
  <si>
    <t>Haushaltsjahr:</t>
  </si>
  <si>
    <t>Erläuterungen:</t>
  </si>
  <si>
    <t>Komponente</t>
  </si>
  <si>
    <t>K</t>
  </si>
  <si>
    <t>U</t>
  </si>
  <si>
    <t>" x " Kernkomponente</t>
  </si>
  <si>
    <t>Ort (regelmäßiger Standort)</t>
  </si>
  <si>
    <t xml:space="preserve">Soweit anzugebende Zeiten nur als Stunden- oder Minutenangaben vorliegen, sind diese in Dezimalbruchteile von Tagen umzurechnen und ggf. zu addieren! </t>
  </si>
  <si>
    <t>CBRN ErkW-ATF</t>
  </si>
  <si>
    <t>ELW ATF</t>
  </si>
  <si>
    <t>CBRN MLK (K)</t>
  </si>
  <si>
    <t>GW ATF</t>
  </si>
  <si>
    <t>ELW ATF(B)</t>
  </si>
  <si>
    <t>GW ATF (B)</t>
  </si>
  <si>
    <t>MZF ATF (B)</t>
  </si>
  <si>
    <t>GW Dekon P</t>
  </si>
  <si>
    <t>GW San (K)</t>
  </si>
  <si>
    <t>KdoW</t>
  </si>
  <si>
    <t>GW Beh</t>
  </si>
  <si>
    <t>KTW Typ B (K)</t>
  </si>
  <si>
    <t>MTW Dekon V</t>
  </si>
  <si>
    <t>GW Bt</t>
  </si>
  <si>
    <t>MTW Bt</t>
  </si>
  <si>
    <t>x</t>
  </si>
  <si>
    <t>KTW Typ B (U)</t>
  </si>
  <si>
    <t>CBRN ErkW (U)</t>
  </si>
  <si>
    <t>CBRN MLK (U)</t>
  </si>
  <si>
    <t>GW Dekon V (U)</t>
  </si>
  <si>
    <t>GW San (U)</t>
  </si>
  <si>
    <t>LF-KatS</t>
  </si>
  <si>
    <t>SW-KatS</t>
  </si>
  <si>
    <t>gef. Km</t>
  </si>
  <si>
    <t>Laufleistung pro Jahr (Spalte 7 ./. Spalte 6)</t>
  </si>
  <si>
    <t>Zeiten der Außerdienststellung des Bundesfahrzeuges in Tagen (z. B. wegen Wartung, Instandsetzungen, TÜV, sonstige Ausfallgründe)</t>
  </si>
  <si>
    <t>Spalte</t>
  </si>
  <si>
    <t>CBRN-ErkW</t>
  </si>
  <si>
    <t>FüKW</t>
  </si>
  <si>
    <t>GW Dekon EV</t>
  </si>
  <si>
    <t>MTW Beh 1 Fü</t>
  </si>
  <si>
    <t>MTW Beh 2 PtO</t>
  </si>
  <si>
    <t>GW Log Bt</t>
  </si>
  <si>
    <t>GW Log VV</t>
  </si>
  <si>
    <t>GW Log VE</t>
  </si>
  <si>
    <t>MTW Fü Dekon V</t>
  </si>
  <si>
    <t>MTW Beh</t>
  </si>
  <si>
    <t>GW Dekon V (K)</t>
  </si>
  <si>
    <t>Fahrzeugbezeichnungen gem. Rundschreiben BMI - KM 2 - 51001/8#1 - an die Länder vom 27.02.2019</t>
  </si>
  <si>
    <t>" x " Unterstützungskomponente</t>
  </si>
  <si>
    <r>
      <t xml:space="preserve">Seite </t>
    </r>
    <r>
      <rPr>
        <b/>
        <sz val="12"/>
        <color theme="1"/>
        <rFont val="Arial Narrow"/>
        <family val="2"/>
      </rPr>
      <t>31</t>
    </r>
    <r>
      <rPr>
        <sz val="12"/>
        <color theme="1"/>
        <rFont val="Arial Narrow"/>
        <family val="2"/>
      </rPr>
      <t xml:space="preserve"> von </t>
    </r>
    <r>
      <rPr>
        <b/>
        <sz val="12"/>
        <color theme="1"/>
        <rFont val="Arial Narrow"/>
        <family val="2"/>
      </rPr>
      <t>39</t>
    </r>
  </si>
  <si>
    <t>13a</t>
  </si>
  <si>
    <t>Hochwasser Juli ff. 2021</t>
  </si>
  <si>
    <t>Fahrgestellnummer</t>
  </si>
  <si>
    <t>Anmerkungen</t>
  </si>
  <si>
    <t>9a</t>
  </si>
  <si>
    <t>14a</t>
  </si>
  <si>
    <t>17a</t>
  </si>
  <si>
    <t>19a</t>
  </si>
  <si>
    <t>21a</t>
  </si>
  <si>
    <t>23a</t>
  </si>
  <si>
    <t>z. B. "Aussonderung am XX.XX" oder Kennzeichenwechsel etc.</t>
  </si>
  <si>
    <t>Fahrgestellnummer des jeweiligen Bundesfahrzeugs (17-stellig)</t>
  </si>
  <si>
    <t>Halterkennzeichen des jeweiligen Bundesfahrzeugs entsprechend der Ausfüllhinweise</t>
  </si>
  <si>
    <t>Periodische Berichte über den Status der Fahrzeuge der ergänzenden Ausstattung des Bundes</t>
  </si>
  <si>
    <t>Anlage 1</t>
  </si>
  <si>
    <t>Anlage 2</t>
  </si>
  <si>
    <t>Meldung zum Mittelausgleich und Bedarfsschätzung für investive Titel (Stichtag 15. September)</t>
  </si>
  <si>
    <t>Land:</t>
  </si>
  <si>
    <t>Datum:</t>
  </si>
  <si>
    <t>Titel</t>
  </si>
  <si>
    <t>Objekt</t>
  </si>
  <si>
    <t>Bezeichnung</t>
  </si>
  <si>
    <t>bisher erhaltene Haushaltsmittel</t>
  </si>
  <si>
    <t>voraussichtlicher Gesamtbedarf</t>
  </si>
  <si>
    <t>nicht mehr benötigte Haushaltsmittel</t>
  </si>
  <si>
    <t>zusätzlich benötigte Haushaltsmittel</t>
  </si>
  <si>
    <t>Bemerkungen</t>
  </si>
  <si>
    <t>532 12</t>
  </si>
  <si>
    <t>03 86 831 1</t>
  </si>
  <si>
    <t>Ausgaben auf Standortebene</t>
  </si>
  <si>
    <t>03 86 832 9</t>
  </si>
  <si>
    <t>Ausgaben für Wartung und Instandsetzung</t>
  </si>
  <si>
    <t>02 83 984 9</t>
  </si>
  <si>
    <t>Ergänzende Zivilschutzausbildung</t>
  </si>
  <si>
    <t xml:space="preserve">03 88 594 0 </t>
  </si>
  <si>
    <t>Entsorgung von Katastrophenschutzausstattung</t>
  </si>
  <si>
    <t>811 11</t>
  </si>
  <si>
    <t>02 74 912 2</t>
  </si>
  <si>
    <t>Erwerb von Fahrzeugen</t>
  </si>
  <si>
    <t>812 11</t>
  </si>
  <si>
    <t>02 88 759 9</t>
  </si>
  <si>
    <t>Erwerb von Geräten, Ausstattungs- und Ausrüstungsgegenständen für Verwaltungszwecke</t>
  </si>
  <si>
    <t>Anlage 5</t>
  </si>
  <si>
    <t>Maßnahmen zur Wartung und Instandsetzung der ergänzenden Ausstattung des Bundes:</t>
  </si>
  <si>
    <t>Antragsteller</t>
  </si>
  <si>
    <t>Fahrzeug</t>
  </si>
  <si>
    <t>Amt.
Kennzeichen</t>
  </si>
  <si>
    <t>Fahrgestell-Nr.</t>
  </si>
  <si>
    <t>Wartungs-/Instandsetzungsmaßnahme</t>
  </si>
  <si>
    <t>Gesamtbetrag</t>
  </si>
  <si>
    <t>Begründung für die Wartungs-/Instandsetzungsmaßnahme</t>
  </si>
  <si>
    <t>(Kreis/kreisfreie Stadt)</t>
  </si>
  <si>
    <t>(Bundesfahrzeug)</t>
  </si>
  <si>
    <t>(inkl. MwSt.)</t>
  </si>
  <si>
    <t>Summe:</t>
  </si>
  <si>
    <t>Die Zahlungspflicht des Bundes für die o.a. Wartungs-/Instandsetzungsnahmen wurde geprüft und wir hiermit bestätigt.</t>
  </si>
  <si>
    <t>Name:</t>
  </si>
  <si>
    <t>Unterschrift:</t>
  </si>
  <si>
    <t>untere Katastrophenschutzbehörde</t>
  </si>
  <si>
    <t>Anlage 6</t>
  </si>
  <si>
    <t>Dezentrale Beschaffung von Ausstattungsgegenständen der ergänzenden Ausstattung des Bundes:</t>
  </si>
  <si>
    <t>Ausstattungsgegenstand</t>
  </si>
  <si>
    <t>Einzelbetrag</t>
  </si>
  <si>
    <t>Angabe der Gründe, die zur dezentralen Beschaffung des Ausstattungsgegenstandes führten</t>
  </si>
  <si>
    <t>Die Zahlungspflicht des Bundes für die o.a. dezentralen Beschaffungsmaßnahmen wurde geprüft und wird hiermit bestätigt:</t>
  </si>
  <si>
    <t xml:space="preserve">Name:  </t>
  </si>
  <si>
    <t>(untere Katastrophenschutzbehörde)</t>
  </si>
  <si>
    <t>Zahlungsanforderung 
Reisekosten</t>
  </si>
  <si>
    <t>Bundesland:</t>
  </si>
  <si>
    <t>Für folgende Fahrzeugüberführung sind Kosten entstanden</t>
  </si>
  <si>
    <t>Fahrzeugart:</t>
  </si>
  <si>
    <t>Kennzeichen:</t>
  </si>
  <si>
    <t>Fahrgestellnummer:</t>
  </si>
  <si>
    <t>REISEDATEN</t>
  </si>
  <si>
    <t>Reisebeginn:</t>
  </si>
  <si>
    <t>Uhrzeit:</t>
  </si>
  <si>
    <t>Reiseende:</t>
  </si>
  <si>
    <t>Reiseziel:</t>
  </si>
  <si>
    <t>Reisezweck:</t>
  </si>
  <si>
    <t>Verkehrsmittel:</t>
  </si>
  <si>
    <t>KOSTEN</t>
  </si>
  <si>
    <t>Fahrtkosten:</t>
  </si>
  <si>
    <t>Verpflegungspauschale:</t>
  </si>
  <si>
    <t>Übernachtungskosten:</t>
  </si>
  <si>
    <t>Sonstige Kosten:</t>
  </si>
  <si>
    <t>Gesamtkosten:</t>
  </si>
  <si>
    <t>Ich bestätige die sachliche und rechnerische Richtigkeit der o.g. Angaben. Entsprechende Belege liegen vor.</t>
  </si>
  <si>
    <t>Datum, Unterschrift Antragsteller</t>
  </si>
  <si>
    <t xml:space="preserve">Konsumtive Ausgaben auf der Standortebene gem. Ausstattungskonzept * </t>
  </si>
  <si>
    <t>(Stand: 11.11.2021)</t>
  </si>
  <si>
    <t>Element</t>
  </si>
  <si>
    <t xml:space="preserve">Fahrzeug </t>
  </si>
  <si>
    <t>Stellfläche</t>
  </si>
  <si>
    <t>Helfer
in</t>
  </si>
  <si>
    <t>Unterbringung
Kfz</t>
  </si>
  <si>
    <t>Desinfektion 
Trinkwasserausstattung</t>
  </si>
  <si>
    <t>Unterbringung 
CBRN-Schutzausrüstung</t>
  </si>
  <si>
    <t>G 26.2</t>
  </si>
  <si>
    <t>G 26.3</t>
  </si>
  <si>
    <t>Gesamtausgaben</t>
  </si>
  <si>
    <t xml:space="preserve"> SOLL
nach
Ausstattungs-
konzept</t>
  </si>
  <si>
    <t>Gesamt-
ausgaben</t>
  </si>
  <si>
    <t>Doppel-
besetzung</t>
  </si>
  <si>
    <t xml:space="preserve"> (m²)</t>
  </si>
  <si>
    <t>(m² im Monat)</t>
  </si>
  <si>
    <t>(pro Fahrzeug/Jahr)</t>
  </si>
  <si>
    <t>(Satz im Jahr)</t>
  </si>
  <si>
    <t>(Helfer im Jahr)</t>
  </si>
  <si>
    <t>Kernkomponente</t>
  </si>
  <si>
    <t>Standardisierte ergänzende Ausstattung für CBRN-Lagen</t>
  </si>
  <si>
    <r>
      <t>CBRN ErkW</t>
    </r>
    <r>
      <rPr>
        <vertAlign val="superscript"/>
        <sz val="9"/>
        <rFont val="Arial Narrow"/>
        <family val="2"/>
      </rPr>
      <t>1</t>
    </r>
  </si>
  <si>
    <t>CBRN MLK</t>
  </si>
  <si>
    <t>Medizinische 
Task Force (MTF)</t>
  </si>
  <si>
    <t>GW Dekon V</t>
  </si>
  <si>
    <t>GW San</t>
  </si>
  <si>
    <t>GW San (NW)</t>
  </si>
  <si>
    <t>KTW Typ B</t>
  </si>
  <si>
    <t>Analytische 
Task Force (ATF)</t>
  </si>
  <si>
    <t>CBRN ErkW</t>
  </si>
  <si>
    <t>ELW ATF B</t>
  </si>
  <si>
    <t>GW ATF B</t>
  </si>
  <si>
    <t>MZF ATF B</t>
  </si>
  <si>
    <t>Unterstützungskomponente</t>
  </si>
  <si>
    <r>
      <t>LF-KatS</t>
    </r>
    <r>
      <rPr>
        <vertAlign val="superscript"/>
        <sz val="9"/>
        <rFont val="Arial Narrow"/>
        <family val="2"/>
      </rPr>
      <t>2</t>
    </r>
  </si>
  <si>
    <t>Fahrzeuge gesamt:</t>
  </si>
  <si>
    <t>ATF CBRN-Pauschale (Berlin, München)</t>
  </si>
  <si>
    <t>Standorte</t>
  </si>
  <si>
    <t>(je Standort)</t>
  </si>
  <si>
    <t>ATF C-RN-Pauschale (Hamburg, Dortmund, Köln, Leipzig, Mannheim)</t>
  </si>
  <si>
    <t>ATF B-Pauschale (Essen)</t>
  </si>
  <si>
    <r>
      <rPr>
        <vertAlign val="superscript"/>
        <sz val="9"/>
        <rFont val="Arial Narrow"/>
        <family val="2"/>
      </rPr>
      <t>1</t>
    </r>
    <r>
      <rPr>
        <sz val="9"/>
        <rFont val="Arial Narrow"/>
        <family val="2"/>
      </rPr>
      <t xml:space="preserve"> 4 Helfer G 26.2, 4 Helfer G 26.3</t>
    </r>
  </si>
  <si>
    <r>
      <rPr>
        <vertAlign val="superscript"/>
        <sz val="9"/>
        <rFont val="Arial Narrow"/>
        <family val="2"/>
      </rPr>
      <t xml:space="preserve">2 </t>
    </r>
    <r>
      <rPr>
        <sz val="9"/>
        <rFont val="Arial Narrow"/>
        <family val="2"/>
      </rPr>
      <t>10 Helfer G 26.2, 8 Helfer G 26.3</t>
    </r>
  </si>
  <si>
    <t>* Ausstattungskonzept 2007 in der Fassung des Rundschreibens BMI - KM 2 - 51001/8#1 - an die Länder vom 27.02.2019</t>
  </si>
  <si>
    <r>
      <t xml:space="preserve">Seite </t>
    </r>
    <r>
      <rPr>
        <b/>
        <sz val="11"/>
        <color theme="1"/>
        <rFont val="Arial Narrow"/>
        <family val="2"/>
      </rPr>
      <t>31</t>
    </r>
    <r>
      <rPr>
        <sz val="11"/>
        <color theme="1"/>
        <rFont val="Arial Narrow"/>
        <family val="2"/>
      </rPr>
      <t xml:space="preserve"> von </t>
    </r>
    <r>
      <rPr>
        <b/>
        <sz val="11"/>
        <color theme="1"/>
        <rFont val="Arial Narrow"/>
        <family val="2"/>
      </rPr>
      <t>38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</si>
</sst>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7" formatCode="#,##0.00\ &quot;€&quot;;\-#,##0.00\ &quot;€&quot;"/>
    <numFmt numFmtId="8" formatCode="#,##0.00\ &quot;€&quot;;[Red]\-#,##0.00\ &quot;€&quot;"/>
    <numFmt numFmtId="44" formatCode="_-* #,##0.00\ &quot;€&quot;_-;\-* #,##0.00\ &quot;€&quot;_-;_-* &quot;-&quot;??\ &quot;€&quot;_-;_-@_-"/>
    <numFmt numFmtId="43" formatCode="_-* #,##0.00_-;\-* #,##0.00_-;_-* &quot;-&quot;??_-;_-@_-"/>
    <numFmt numFmtId="164" formatCode="#,##0.00\ &quot;€&quot;"/>
    <numFmt numFmtId="166" formatCode="#,##0_ ;\-#,##0\ "/>
  </numFmts>
  <fonts count="51">
    <font>
      <sz val="11"/>
      <color theme="1"/>
      <name val="BundesSans Office"/>
      <family val="2"/>
    </font>
    <font>
      <sz val="10"/>
      <color theme="1"/>
      <name val="Arial Narrow"/>
      <family val="2"/>
    </font>
    <font>
      <b/>
      <sz val="10"/>
      <name val="Arial Narrow"/>
      <family val="2"/>
    </font>
    <font>
      <b/>
      <sz val="10"/>
      <color theme="1"/>
      <name val="Arial Narrow"/>
      <family val="2"/>
    </font>
    <font>
      <sz val="8"/>
      <color theme="1"/>
      <name val="Arial Narrow"/>
      <family val="2"/>
    </font>
    <font>
      <b/>
      <sz val="8"/>
      <color theme="1"/>
      <name val="Arial Narrow"/>
      <family val="2"/>
    </font>
    <font>
      <b/>
      <sz val="12"/>
      <color theme="1"/>
      <name val="Arial Narrow"/>
      <family val="2"/>
    </font>
    <font>
      <b/>
      <u/>
      <sz val="10"/>
      <color theme="1"/>
      <name val="Arial Narrow"/>
      <family val="2"/>
    </font>
    <font>
      <sz val="9"/>
      <color theme="1"/>
      <name val="Arial Narrow"/>
      <family val="2"/>
    </font>
    <font>
      <b/>
      <sz val="16"/>
      <color theme="1"/>
      <name val="Arial Narrow"/>
      <family val="2"/>
    </font>
    <font>
      <sz val="12"/>
      <color theme="1"/>
      <name val="Arial Narrow"/>
      <family val="2"/>
    </font>
    <font>
      <b/>
      <u/>
      <sz val="12"/>
      <color theme="1"/>
      <name val="Arial Narrow"/>
      <family val="2"/>
    </font>
    <font>
      <sz val="11"/>
      <color theme="1"/>
      <name val="BundesSans Office"/>
      <family val="2"/>
    </font>
    <font>
      <b/>
      <sz val="11"/>
      <color theme="1"/>
      <name val="Calibri"/>
      <family val="2"/>
      <scheme val="minor"/>
    </font>
    <font>
      <b/>
      <sz val="14"/>
      <color rgb="FF000000"/>
      <name val="Arial Narrow"/>
      <family val="2"/>
    </font>
    <font>
      <b/>
      <sz val="12"/>
      <color rgb="FF000000"/>
      <name val="Arial Narrow"/>
      <family val="2"/>
    </font>
    <font>
      <b/>
      <sz val="10"/>
      <color rgb="FF000000"/>
      <name val="Arial Narrow"/>
      <family val="2"/>
    </font>
    <font>
      <sz val="10"/>
      <color rgb="FF000000"/>
      <name val="Arial Narrow"/>
      <family val="2"/>
    </font>
    <font>
      <sz val="11"/>
      <color rgb="FF000000"/>
      <name val="Arial Narrow"/>
      <family val="2"/>
    </font>
    <font>
      <b/>
      <u/>
      <sz val="11"/>
      <color theme="1"/>
      <name val="Calibri"/>
      <family val="2"/>
      <scheme val="minor"/>
    </font>
    <font>
      <b/>
      <sz val="9"/>
      <color rgb="FF000000"/>
      <name val="Arial Narrow"/>
      <family val="2"/>
    </font>
    <font>
      <sz val="8"/>
      <color rgb="FF000000"/>
      <name val="Arial Narrow"/>
      <family val="2"/>
    </font>
    <font>
      <b/>
      <sz val="8"/>
      <color rgb="FFFF0000"/>
      <name val="Arial Narrow"/>
      <family val="2"/>
    </font>
    <font>
      <b/>
      <u/>
      <sz val="12"/>
      <color rgb="FF000000"/>
      <name val="Arial Narrow"/>
      <family val="2"/>
    </font>
    <font>
      <b/>
      <sz val="11"/>
      <color rgb="FF000000"/>
      <name val="Calibri"/>
      <family val="2"/>
      <scheme val="minor"/>
    </font>
    <font>
      <b/>
      <u/>
      <sz val="9"/>
      <color rgb="FF000000"/>
      <name val="Arial Narrow"/>
      <family val="2"/>
    </font>
    <font>
      <sz val="8"/>
      <color rgb="FF000000"/>
      <name val="Segoe UI"/>
      <family val="2"/>
    </font>
    <font>
      <sz val="26"/>
      <color theme="0" tint="-0.249977111117893"/>
      <name val="Arial"/>
      <family val="2"/>
    </font>
    <font>
      <sz val="11"/>
      <color theme="1"/>
      <name val="Arial"/>
      <family val="2"/>
    </font>
    <font>
      <sz val="30"/>
      <color theme="0" tint="-0.249977111117893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b/>
      <sz val="11"/>
      <color rgb="FF007FC5"/>
      <name val="Arial"/>
      <family val="2"/>
    </font>
    <font>
      <sz val="14"/>
      <color theme="1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theme="10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sz val="11"/>
      <name val="Arial"/>
      <family val="2"/>
    </font>
    <font>
      <sz val="8"/>
      <color theme="1"/>
      <name val="Arial"/>
      <family val="2"/>
    </font>
    <font>
      <b/>
      <sz val="14"/>
      <color theme="1"/>
      <name val="Arial Narrow"/>
      <family val="2"/>
    </font>
    <font>
      <sz val="11"/>
      <color theme="1"/>
      <name val="Arial Narrow"/>
      <family val="2"/>
    </font>
    <font>
      <b/>
      <sz val="12"/>
      <name val="Arial Narrow"/>
      <family val="2"/>
    </font>
    <font>
      <sz val="9"/>
      <name val="Arial Narrow"/>
      <family val="2"/>
    </font>
    <font>
      <b/>
      <sz val="9"/>
      <name val="Arial Narrow"/>
      <family val="2"/>
    </font>
    <font>
      <sz val="8"/>
      <name val="Arial Narrow"/>
      <family val="2"/>
    </font>
    <font>
      <vertAlign val="superscript"/>
      <sz val="9"/>
      <name val="Arial Narrow"/>
      <family val="2"/>
    </font>
    <font>
      <b/>
      <sz val="9"/>
      <color theme="1"/>
      <name val="Arial Narrow"/>
      <family val="2"/>
    </font>
    <font>
      <b/>
      <i/>
      <sz val="9"/>
      <color theme="1"/>
      <name val="Arial Narrow"/>
      <family val="2"/>
    </font>
    <font>
      <i/>
      <sz val="11"/>
      <color rgb="FFFF0000"/>
      <name val="Arial Narrow"/>
      <family val="2"/>
    </font>
    <font>
      <b/>
      <sz val="11"/>
      <color theme="1"/>
      <name val="Arial Narrow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BFBFBF"/>
        <bgColor indexed="64"/>
      </patternFill>
    </fill>
  </fills>
  <borders count="94">
    <border>
      <left/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double">
        <color auto="1"/>
      </right>
      <top/>
      <bottom/>
      <diagonal/>
    </border>
    <border>
      <left/>
      <right/>
      <top/>
      <bottom style="double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double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double">
        <color auto="1"/>
      </bottom>
      <diagonal/>
    </border>
    <border>
      <left/>
      <right style="medium">
        <color auto="1"/>
      </right>
      <top/>
      <bottom style="double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indexed="64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indexed="64"/>
      </right>
      <top/>
      <bottom/>
      <diagonal/>
    </border>
    <border>
      <left style="medium">
        <color auto="1"/>
      </left>
      <right style="thin">
        <color indexed="64"/>
      </right>
      <top/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double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double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/>
      <top style="double">
        <color auto="1"/>
      </top>
      <bottom style="medium">
        <color auto="1"/>
      </bottom>
      <diagonal/>
    </border>
    <border>
      <left style="double">
        <color auto="1"/>
      </left>
      <right/>
      <top style="double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double">
        <color auto="1"/>
      </top>
      <bottom style="medium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double">
        <color auto="1"/>
      </left>
      <right style="thin">
        <color auto="1"/>
      </right>
      <top/>
      <bottom/>
      <diagonal/>
    </border>
    <border>
      <left style="double">
        <color auto="1"/>
      </left>
      <right style="thin">
        <color auto="1"/>
      </right>
      <top/>
      <bottom style="double">
        <color auto="1"/>
      </bottom>
      <diagonal/>
    </border>
    <border>
      <left style="medium">
        <color auto="1"/>
      </left>
      <right/>
      <top style="double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double">
        <color auto="1"/>
      </bottom>
      <diagonal/>
    </border>
    <border>
      <left style="medium">
        <color auto="1"/>
      </left>
      <right style="thin">
        <color auto="1"/>
      </right>
      <top style="double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double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double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medium">
        <color auto="1"/>
      </left>
      <right style="thin">
        <color indexed="64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auto="1"/>
      </top>
      <bottom style="medium">
        <color auto="1"/>
      </bottom>
      <diagonal/>
    </border>
    <border>
      <left/>
      <right style="thin">
        <color indexed="64"/>
      </right>
      <top/>
      <bottom style="medium">
        <color auto="1"/>
      </bottom>
      <diagonal/>
    </border>
    <border>
      <left/>
      <right style="thin">
        <color indexed="64"/>
      </right>
      <top/>
      <bottom style="double">
        <color auto="1"/>
      </bottom>
      <diagonal/>
    </border>
    <border>
      <left style="thin">
        <color indexed="64"/>
      </left>
      <right style="medium">
        <color auto="1"/>
      </right>
      <top style="medium">
        <color auto="1"/>
      </top>
      <bottom/>
      <diagonal/>
    </border>
    <border>
      <left/>
      <right style="double">
        <color auto="1"/>
      </right>
      <top style="thin">
        <color auto="1"/>
      </top>
      <bottom style="medium">
        <color auto="1"/>
      </bottom>
      <diagonal/>
    </border>
    <border>
      <left/>
      <right style="double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double">
        <color auto="1"/>
      </top>
      <bottom style="medium">
        <color auto="1"/>
      </bottom>
      <diagonal/>
    </border>
    <border>
      <left/>
      <right style="medium">
        <color indexed="64"/>
      </right>
      <top style="medium">
        <color auto="1"/>
      </top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 style="thin">
        <color auto="1"/>
      </left>
      <right style="medium">
        <color indexed="64"/>
      </right>
      <top/>
      <bottom style="medium">
        <color auto="1"/>
      </bottom>
      <diagonal/>
    </border>
    <border>
      <left style="thin">
        <color indexed="64"/>
      </left>
      <right style="medium">
        <color indexed="64"/>
      </right>
      <top style="medium">
        <color auto="1"/>
      </top>
      <bottom style="double">
        <color auto="1"/>
      </bottom>
      <diagonal/>
    </border>
    <border>
      <left style="medium">
        <color indexed="64"/>
      </left>
      <right style="double">
        <color auto="1"/>
      </right>
      <top/>
      <bottom style="medium">
        <color indexed="64"/>
      </bottom>
      <diagonal/>
    </border>
    <border>
      <left style="medium">
        <color indexed="64"/>
      </left>
      <right style="double">
        <color auto="1"/>
      </right>
      <top style="medium">
        <color indexed="64"/>
      </top>
      <bottom style="double">
        <color indexed="64"/>
      </bottom>
      <diagonal/>
    </border>
    <border>
      <left style="medium">
        <color auto="1"/>
      </left>
      <right style="double">
        <color indexed="64"/>
      </right>
      <top style="double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rgb="FF007FC5"/>
      </bottom>
      <diagonal/>
    </border>
    <border>
      <left/>
      <right/>
      <top/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 style="double">
        <color auto="1"/>
      </left>
      <right style="medium">
        <color auto="1"/>
      </right>
      <top style="double">
        <color auto="1"/>
      </top>
      <bottom/>
      <diagonal/>
    </border>
    <border>
      <left style="medium">
        <color auto="1"/>
      </left>
      <right style="medium">
        <color auto="1"/>
      </right>
      <top style="double">
        <color auto="1"/>
      </top>
      <bottom/>
      <diagonal/>
    </border>
    <border>
      <left style="medium">
        <color auto="1"/>
      </left>
      <right style="double">
        <color auto="1"/>
      </right>
      <top style="double">
        <color auto="1"/>
      </top>
      <bottom/>
      <diagonal/>
    </border>
    <border>
      <left style="double">
        <color auto="1"/>
      </left>
      <right/>
      <top/>
      <bottom/>
      <diagonal/>
    </border>
    <border>
      <left style="medium">
        <color auto="1"/>
      </left>
      <right style="double">
        <color auto="1"/>
      </right>
      <top/>
      <bottom/>
      <diagonal/>
    </border>
    <border>
      <left style="double">
        <color auto="1"/>
      </left>
      <right/>
      <top/>
      <bottom style="medium">
        <color auto="1"/>
      </bottom>
      <diagonal/>
    </border>
    <border>
      <left style="double">
        <color auto="1"/>
      </left>
      <right style="medium">
        <color auto="1"/>
      </right>
      <top style="medium">
        <color auto="1"/>
      </top>
      <bottom/>
      <diagonal/>
    </border>
    <border>
      <left/>
      <right style="double">
        <color auto="1"/>
      </right>
      <top style="medium">
        <color auto="1"/>
      </top>
      <bottom/>
      <diagonal/>
    </border>
    <border>
      <left style="double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/>
      <right style="double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/>
      <right style="double">
        <color auto="1"/>
      </right>
      <top style="thin">
        <color auto="1"/>
      </top>
      <bottom/>
      <diagonal/>
    </border>
    <border>
      <left/>
      <right style="double">
        <color auto="1"/>
      </right>
      <top/>
      <bottom style="medium">
        <color auto="1"/>
      </bottom>
      <diagonal/>
    </border>
    <border>
      <left style="double">
        <color auto="1"/>
      </left>
      <right/>
      <top style="medium">
        <color auto="1"/>
      </top>
      <bottom/>
      <diagonal/>
    </border>
    <border>
      <left style="double">
        <color auto="1"/>
      </left>
      <right/>
      <top style="medium">
        <color auto="1"/>
      </top>
      <bottom style="medium">
        <color auto="1"/>
      </bottom>
      <diagonal/>
    </border>
    <border>
      <left style="double">
        <color auto="1"/>
      </left>
      <right/>
      <top style="medium">
        <color auto="1"/>
      </top>
      <bottom style="double">
        <color auto="1"/>
      </bottom>
      <diagonal/>
    </border>
    <border>
      <left/>
      <right/>
      <top style="medium">
        <color auto="1"/>
      </top>
      <bottom style="double">
        <color auto="1"/>
      </bottom>
      <diagonal/>
    </border>
    <border>
      <left/>
      <right style="double">
        <color auto="1"/>
      </right>
      <top/>
      <bottom style="double">
        <color auto="1"/>
      </bottom>
      <diagonal/>
    </border>
  </borders>
  <cellStyleXfs count="4">
    <xf numFmtId="0" fontId="0" fillId="0" borderId="0"/>
    <xf numFmtId="43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0" fontId="34" fillId="0" borderId="0" applyNumberFormat="0" applyFill="0" applyBorder="0" applyAlignment="0" applyProtection="0"/>
  </cellStyleXfs>
  <cellXfs count="346">
    <xf numFmtId="0" fontId="0" fillId="0" borderId="0" xfId="0"/>
    <xf numFmtId="0" fontId="1" fillId="0" borderId="0" xfId="0" applyFont="1"/>
    <xf numFmtId="0" fontId="1" fillId="0" borderId="0" xfId="0" applyFont="1" applyBorder="1"/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/>
    <xf numFmtId="0" fontId="1" fillId="0" borderId="5" xfId="0" applyFont="1" applyBorder="1"/>
    <xf numFmtId="0" fontId="1" fillId="0" borderId="6" xfId="0" applyFont="1" applyBorder="1"/>
    <xf numFmtId="0" fontId="1" fillId="0" borderId="7" xfId="0" applyFont="1" applyBorder="1"/>
    <xf numFmtId="0" fontId="1" fillId="0" borderId="8" xfId="0" applyFont="1" applyBorder="1"/>
    <xf numFmtId="0" fontId="1" fillId="0" borderId="9" xfId="0" applyFont="1" applyBorder="1"/>
    <xf numFmtId="0" fontId="1" fillId="0" borderId="15" xfId="0" applyFont="1" applyBorder="1"/>
    <xf numFmtId="0" fontId="1" fillId="0" borderId="16" xfId="0" applyFont="1" applyBorder="1"/>
    <xf numFmtId="0" fontId="1" fillId="0" borderId="1" xfId="0" applyFont="1" applyBorder="1"/>
    <xf numFmtId="0" fontId="1" fillId="0" borderId="18" xfId="0" applyFont="1" applyBorder="1"/>
    <xf numFmtId="0" fontId="1" fillId="0" borderId="19" xfId="0" applyFont="1" applyBorder="1"/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2" borderId="21" xfId="0" applyFont="1" applyFill="1" applyBorder="1" applyAlignment="1">
      <alignment horizontal="center" vertical="center" wrapText="1"/>
    </xf>
    <xf numFmtId="0" fontId="5" fillId="2" borderId="25" xfId="0" applyFont="1" applyFill="1" applyBorder="1" applyAlignment="1">
      <alignment horizontal="center" vertical="center"/>
    </xf>
    <xf numFmtId="0" fontId="5" fillId="2" borderId="26" xfId="0" applyFont="1" applyFill="1" applyBorder="1" applyAlignment="1">
      <alignment horizontal="center" vertical="center"/>
    </xf>
    <xf numFmtId="0" fontId="5" fillId="2" borderId="27" xfId="0" applyFont="1" applyFill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7" fillId="0" borderId="0" xfId="0" applyFont="1"/>
    <xf numFmtId="0" fontId="1" fillId="0" borderId="29" xfId="0" applyFont="1" applyBorder="1"/>
    <xf numFmtId="0" fontId="2" fillId="2" borderId="23" xfId="0" applyFont="1" applyFill="1" applyBorder="1" applyAlignment="1">
      <alignment horizontal="center" vertical="center" wrapText="1"/>
    </xf>
    <xf numFmtId="0" fontId="5" fillId="2" borderId="31" xfId="0" applyFont="1" applyFill="1" applyBorder="1" applyAlignment="1">
      <alignment horizontal="center" vertical="center"/>
    </xf>
    <xf numFmtId="0" fontId="8" fillId="2" borderId="10" xfId="0" applyFont="1" applyFill="1" applyBorder="1" applyAlignment="1">
      <alignment horizontal="center" vertical="center" wrapText="1"/>
    </xf>
    <xf numFmtId="0" fontId="8" fillId="2" borderId="11" xfId="0" applyFont="1" applyFill="1" applyBorder="1" applyAlignment="1">
      <alignment horizontal="center" vertical="center" wrapText="1"/>
    </xf>
    <xf numFmtId="0" fontId="8" fillId="2" borderId="28" xfId="0" applyFont="1" applyFill="1" applyBorder="1" applyAlignment="1">
      <alignment horizontal="center" vertical="center" wrapText="1"/>
    </xf>
    <xf numFmtId="0" fontId="8" fillId="2" borderId="12" xfId="0" applyFont="1" applyFill="1" applyBorder="1" applyAlignment="1">
      <alignment horizontal="center" vertical="center" wrapText="1"/>
    </xf>
    <xf numFmtId="0" fontId="8" fillId="2" borderId="17" xfId="0" applyFont="1" applyFill="1" applyBorder="1" applyAlignment="1">
      <alignment horizontal="center" vertical="center" wrapText="1"/>
    </xf>
    <xf numFmtId="0" fontId="8" fillId="2" borderId="14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1" fillId="0" borderId="4" xfId="0" applyFont="1" applyBorder="1" applyAlignment="1">
      <alignment vertical="center"/>
    </xf>
    <xf numFmtId="0" fontId="1" fillId="0" borderId="29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32" xfId="0" applyFont="1" applyFill="1" applyBorder="1" applyAlignment="1">
      <alignment vertical="center"/>
    </xf>
    <xf numFmtId="0" fontId="1" fillId="0" borderId="4" xfId="0" applyFont="1" applyFill="1" applyBorder="1" applyAlignment="1">
      <alignment vertical="center"/>
    </xf>
    <xf numFmtId="0" fontId="8" fillId="2" borderId="33" xfId="0" applyFont="1" applyFill="1" applyBorder="1" applyAlignment="1">
      <alignment horizontal="center" vertical="center" wrapText="1"/>
    </xf>
    <xf numFmtId="0" fontId="1" fillId="0" borderId="34" xfId="0" applyFont="1" applyBorder="1"/>
    <xf numFmtId="0" fontId="1" fillId="0" borderId="35" xfId="0" applyFont="1" applyBorder="1"/>
    <xf numFmtId="0" fontId="1" fillId="0" borderId="36" xfId="0" applyFont="1" applyBorder="1"/>
    <xf numFmtId="0" fontId="5" fillId="2" borderId="37" xfId="0" applyFont="1" applyFill="1" applyBorder="1" applyAlignment="1">
      <alignment horizontal="center" vertical="center"/>
    </xf>
    <xf numFmtId="0" fontId="5" fillId="2" borderId="38" xfId="0" applyFont="1" applyFill="1" applyBorder="1" applyAlignment="1">
      <alignment horizontal="center" vertical="center"/>
    </xf>
    <xf numFmtId="0" fontId="5" fillId="2" borderId="39" xfId="0" applyFont="1" applyFill="1" applyBorder="1" applyAlignment="1">
      <alignment horizontal="center" vertical="center"/>
    </xf>
    <xf numFmtId="0" fontId="9" fillId="0" borderId="0" xfId="0" applyFont="1" applyAlignment="1">
      <alignment vertical="center"/>
    </xf>
    <xf numFmtId="0" fontId="1" fillId="0" borderId="41" xfId="0" applyFont="1" applyBorder="1"/>
    <xf numFmtId="0" fontId="1" fillId="0" borderId="42" xfId="0" applyFont="1" applyBorder="1"/>
    <xf numFmtId="0" fontId="1" fillId="0" borderId="43" xfId="0" applyFont="1" applyBorder="1"/>
    <xf numFmtId="0" fontId="1" fillId="0" borderId="44" xfId="0" applyFont="1" applyBorder="1"/>
    <xf numFmtId="0" fontId="1" fillId="0" borderId="45" xfId="0" applyFont="1" applyBorder="1"/>
    <xf numFmtId="0" fontId="1" fillId="0" borderId="46" xfId="0" applyFont="1" applyBorder="1"/>
    <xf numFmtId="0" fontId="1" fillId="0" borderId="47" xfId="0" applyFont="1" applyBorder="1"/>
    <xf numFmtId="0" fontId="1" fillId="0" borderId="48" xfId="0" applyFont="1" applyBorder="1"/>
    <xf numFmtId="0" fontId="1" fillId="0" borderId="30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10" fillId="0" borderId="0" xfId="0" applyFont="1" applyAlignment="1">
      <alignment horizontal="right" vertical="center"/>
    </xf>
    <xf numFmtId="0" fontId="8" fillId="2" borderId="50" xfId="0" applyFont="1" applyFill="1" applyBorder="1" applyAlignment="1">
      <alignment horizontal="center" vertical="center" wrapText="1"/>
    </xf>
    <xf numFmtId="0" fontId="1" fillId="0" borderId="49" xfId="0" applyFont="1" applyBorder="1"/>
    <xf numFmtId="0" fontId="1" fillId="0" borderId="51" xfId="0" applyFont="1" applyBorder="1"/>
    <xf numFmtId="0" fontId="1" fillId="0" borderId="52" xfId="0" applyFont="1" applyBorder="1"/>
    <xf numFmtId="0" fontId="4" fillId="0" borderId="49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5" fillId="2" borderId="42" xfId="0" applyFont="1" applyFill="1" applyBorder="1" applyAlignment="1">
      <alignment horizontal="center" vertical="center"/>
    </xf>
    <xf numFmtId="0" fontId="1" fillId="0" borderId="53" xfId="0" applyFont="1" applyBorder="1"/>
    <xf numFmtId="0" fontId="8" fillId="3" borderId="13" xfId="0" applyFont="1" applyFill="1" applyBorder="1" applyAlignment="1">
      <alignment horizontal="center" vertical="center" wrapText="1"/>
    </xf>
    <xf numFmtId="0" fontId="8" fillId="3" borderId="40" xfId="0" applyFont="1" applyFill="1" applyBorder="1" applyAlignment="1">
      <alignment horizontal="center" vertical="center" wrapText="1"/>
    </xf>
    <xf numFmtId="0" fontId="3" fillId="2" borderId="54" xfId="0" applyFont="1" applyFill="1" applyBorder="1" applyAlignment="1">
      <alignment horizontal="center" vertical="center" wrapText="1"/>
    </xf>
    <xf numFmtId="0" fontId="8" fillId="2" borderId="55" xfId="0" applyFont="1" applyFill="1" applyBorder="1" applyAlignment="1">
      <alignment horizontal="center" vertical="center" wrapText="1"/>
    </xf>
    <xf numFmtId="0" fontId="5" fillId="2" borderId="56" xfId="0" applyFont="1" applyFill="1" applyBorder="1" applyAlignment="1">
      <alignment horizontal="center" vertical="center"/>
    </xf>
    <xf numFmtId="49" fontId="5" fillId="2" borderId="39" xfId="0" applyNumberFormat="1" applyFont="1" applyFill="1" applyBorder="1" applyAlignment="1">
      <alignment horizontal="center" vertical="center"/>
    </xf>
    <xf numFmtId="0" fontId="1" fillId="0" borderId="57" xfId="0" applyFont="1" applyBorder="1"/>
    <xf numFmtId="0" fontId="1" fillId="0" borderId="58" xfId="0" applyFont="1" applyBorder="1"/>
    <xf numFmtId="0" fontId="1" fillId="0" borderId="59" xfId="0" applyFont="1" applyBorder="1"/>
    <xf numFmtId="0" fontId="1" fillId="0" borderId="60" xfId="0" applyFont="1" applyBorder="1"/>
    <xf numFmtId="0" fontId="1" fillId="0" borderId="61" xfId="0" applyFont="1" applyBorder="1"/>
    <xf numFmtId="0" fontId="1" fillId="0" borderId="62" xfId="0" applyFont="1" applyBorder="1"/>
    <xf numFmtId="0" fontId="4" fillId="0" borderId="0" xfId="0" applyFont="1" applyBorder="1" applyAlignment="1">
      <alignment vertical="center"/>
    </xf>
    <xf numFmtId="0" fontId="5" fillId="2" borderId="63" xfId="0" applyFont="1" applyFill="1" applyBorder="1" applyAlignment="1">
      <alignment horizontal="center" vertical="center"/>
    </xf>
    <xf numFmtId="0" fontId="11" fillId="0" borderId="0" xfId="0" applyFont="1" applyAlignment="1">
      <alignment vertical="center"/>
    </xf>
    <xf numFmtId="0" fontId="2" fillId="2" borderId="20" xfId="0" applyFont="1" applyFill="1" applyBorder="1" applyAlignment="1">
      <alignment horizontal="center" vertical="center" wrapText="1"/>
    </xf>
    <xf numFmtId="0" fontId="2" fillId="2" borderId="22" xfId="0" applyFont="1" applyFill="1" applyBorder="1" applyAlignment="1">
      <alignment horizontal="center" vertical="center" wrapText="1"/>
    </xf>
    <xf numFmtId="0" fontId="2" fillId="2" borderId="23" xfId="0" applyFont="1" applyFill="1" applyBorder="1" applyAlignment="1">
      <alignment horizontal="center" vertical="center" wrapText="1"/>
    </xf>
    <xf numFmtId="0" fontId="2" fillId="2" borderId="24" xfId="0" applyFont="1" applyFill="1" applyBorder="1" applyAlignment="1">
      <alignment horizontal="center" vertical="center" wrapText="1"/>
    </xf>
    <xf numFmtId="0" fontId="3" fillId="2" borderId="23" xfId="0" applyFont="1" applyFill="1" applyBorder="1" applyAlignment="1">
      <alignment horizontal="center" vertical="center"/>
    </xf>
    <xf numFmtId="0" fontId="3" fillId="2" borderId="22" xfId="0" applyFont="1" applyFill="1" applyBorder="1" applyAlignment="1">
      <alignment horizontal="center" vertical="center"/>
    </xf>
    <xf numFmtId="0" fontId="3" fillId="2" borderId="24" xfId="0" applyFont="1" applyFill="1" applyBorder="1" applyAlignment="1">
      <alignment horizontal="center" vertical="center"/>
    </xf>
    <xf numFmtId="0" fontId="11" fillId="0" borderId="0" xfId="0" applyFont="1"/>
    <xf numFmtId="0" fontId="14" fillId="0" borderId="0" xfId="0" applyFont="1" applyAlignment="1">
      <alignment vertical="center"/>
    </xf>
    <xf numFmtId="0" fontId="14" fillId="0" borderId="0" xfId="0" applyFont="1" applyAlignment="1">
      <alignment vertical="center"/>
    </xf>
    <xf numFmtId="0" fontId="15" fillId="0" borderId="0" xfId="0" applyFont="1" applyAlignment="1">
      <alignment vertical="center"/>
    </xf>
    <xf numFmtId="0" fontId="0" fillId="0" borderId="42" xfId="0" applyBorder="1"/>
    <xf numFmtId="0" fontId="16" fillId="4" borderId="64" xfId="0" applyFont="1" applyFill="1" applyBorder="1" applyAlignment="1">
      <alignment vertical="center"/>
    </xf>
    <xf numFmtId="0" fontId="16" fillId="4" borderId="65" xfId="0" applyFont="1" applyFill="1" applyBorder="1" applyAlignment="1">
      <alignment vertical="center"/>
    </xf>
    <xf numFmtId="0" fontId="16" fillId="4" borderId="66" xfId="0" applyFont="1" applyFill="1" applyBorder="1" applyAlignment="1">
      <alignment vertical="center"/>
    </xf>
    <xf numFmtId="0" fontId="16" fillId="4" borderId="66" xfId="0" applyFont="1" applyFill="1" applyBorder="1" applyAlignment="1">
      <alignment vertical="center" wrapText="1"/>
    </xf>
    <xf numFmtId="0" fontId="17" fillId="0" borderId="32" xfId="0" applyFont="1" applyBorder="1" applyAlignment="1">
      <alignment horizontal="center" vertical="center"/>
    </xf>
    <xf numFmtId="0" fontId="17" fillId="0" borderId="65" xfId="0" applyFont="1" applyBorder="1" applyAlignment="1">
      <alignment horizontal="center" vertical="center"/>
    </xf>
    <xf numFmtId="0" fontId="17" fillId="0" borderId="66" xfId="0" applyFont="1" applyBorder="1" applyAlignment="1">
      <alignment horizontal="center" vertical="center"/>
    </xf>
    <xf numFmtId="0" fontId="17" fillId="0" borderId="48" xfId="0" applyFont="1" applyBorder="1" applyAlignment="1">
      <alignment vertical="center"/>
    </xf>
    <xf numFmtId="8" fontId="17" fillId="0" borderId="48" xfId="0" applyNumberFormat="1" applyFont="1" applyBorder="1" applyAlignment="1">
      <alignment horizontal="right" vertical="center"/>
    </xf>
    <xf numFmtId="0" fontId="17" fillId="0" borderId="48" xfId="0" applyFont="1" applyBorder="1" applyAlignment="1">
      <alignment horizontal="center" vertical="center"/>
    </xf>
    <xf numFmtId="0" fontId="17" fillId="0" borderId="4" xfId="0" applyFont="1" applyBorder="1" applyAlignment="1">
      <alignment horizontal="center" vertical="center"/>
    </xf>
    <xf numFmtId="0" fontId="17" fillId="0" borderId="67" xfId="0" applyFont="1" applyBorder="1" applyAlignment="1">
      <alignment horizontal="center" vertical="center"/>
    </xf>
    <xf numFmtId="0" fontId="17" fillId="0" borderId="48" xfId="0" applyFont="1" applyBorder="1" applyAlignment="1">
      <alignment vertical="center" wrapText="1"/>
    </xf>
    <xf numFmtId="0" fontId="17" fillId="0" borderId="43" xfId="0" applyFont="1" applyBorder="1" applyAlignment="1">
      <alignment horizontal="center" vertical="center"/>
    </xf>
    <xf numFmtId="0" fontId="17" fillId="0" borderId="65" xfId="0" applyFont="1" applyBorder="1" applyAlignment="1">
      <alignment horizontal="center" vertical="center" wrapText="1"/>
    </xf>
    <xf numFmtId="0" fontId="17" fillId="0" borderId="66" xfId="0" applyFont="1" applyBorder="1" applyAlignment="1">
      <alignment horizontal="center" vertical="center" wrapText="1"/>
    </xf>
    <xf numFmtId="0" fontId="17" fillId="0" borderId="64" xfId="0" applyFont="1" applyBorder="1" applyAlignment="1">
      <alignment horizontal="center" vertical="center"/>
    </xf>
    <xf numFmtId="0" fontId="17" fillId="0" borderId="68" xfId="0" applyFont="1" applyBorder="1" applyAlignment="1">
      <alignment horizontal="center" vertical="center" wrapText="1"/>
    </xf>
    <xf numFmtId="0" fontId="17" fillId="0" borderId="57" xfId="0" applyFont="1" applyBorder="1" applyAlignment="1">
      <alignment horizontal="center" vertical="center" wrapText="1"/>
    </xf>
    <xf numFmtId="0" fontId="17" fillId="0" borderId="7" xfId="0" applyFont="1" applyBorder="1" applyAlignment="1">
      <alignment vertical="center" wrapText="1"/>
    </xf>
    <xf numFmtId="8" fontId="17" fillId="0" borderId="32" xfId="0" applyNumberFormat="1" applyFont="1" applyBorder="1" applyAlignment="1">
      <alignment horizontal="right" vertical="center"/>
    </xf>
    <xf numFmtId="8" fontId="17" fillId="0" borderId="64" xfId="0" applyNumberFormat="1" applyFont="1" applyBorder="1" applyAlignment="1">
      <alignment horizontal="right" vertical="center"/>
    </xf>
    <xf numFmtId="0" fontId="17" fillId="0" borderId="32" xfId="0" applyFont="1" applyBorder="1" applyAlignment="1">
      <alignment horizontal="center" vertical="center"/>
    </xf>
    <xf numFmtId="0" fontId="18" fillId="0" borderId="43" xfId="0" applyFont="1" applyBorder="1" applyAlignment="1">
      <alignment horizontal="center" vertical="center"/>
    </xf>
    <xf numFmtId="0" fontId="18" fillId="0" borderId="65" xfId="0" applyFont="1" applyBorder="1" applyAlignment="1">
      <alignment vertical="center"/>
    </xf>
    <xf numFmtId="0" fontId="18" fillId="0" borderId="66" xfId="0" applyFont="1" applyBorder="1" applyAlignment="1">
      <alignment vertical="center"/>
    </xf>
    <xf numFmtId="0" fontId="18" fillId="0" borderId="64" xfId="0" applyFont="1" applyBorder="1" applyAlignment="1">
      <alignment vertical="center"/>
    </xf>
    <xf numFmtId="0" fontId="18" fillId="0" borderId="48" xfId="0" applyFont="1" applyBorder="1" applyAlignment="1">
      <alignment vertical="center"/>
    </xf>
    <xf numFmtId="0" fontId="19" fillId="0" borderId="0" xfId="0" applyFont="1"/>
    <xf numFmtId="0" fontId="19" fillId="0" borderId="0" xfId="0" applyFont="1" applyAlignment="1">
      <alignment horizontal="right"/>
    </xf>
    <xf numFmtId="0" fontId="19" fillId="0" borderId="0" xfId="0" applyFont="1" applyAlignment="1">
      <alignment horizontal="left"/>
    </xf>
    <xf numFmtId="0" fontId="20" fillId="0" borderId="32" xfId="0" applyFont="1" applyBorder="1" applyAlignment="1">
      <alignment horizontal="center" vertical="center" wrapText="1"/>
    </xf>
    <xf numFmtId="0" fontId="20" fillId="0" borderId="32" xfId="0" applyFont="1" applyBorder="1" applyAlignment="1">
      <alignment horizontal="center" vertical="center" wrapText="1"/>
    </xf>
    <xf numFmtId="0" fontId="20" fillId="0" borderId="57" xfId="0" applyFont="1" applyBorder="1" applyAlignment="1">
      <alignment horizontal="center" vertical="center" wrapText="1"/>
    </xf>
    <xf numFmtId="0" fontId="21" fillId="0" borderId="4" xfId="0" applyFont="1" applyBorder="1" applyAlignment="1">
      <alignment horizontal="center" vertical="center" wrapText="1"/>
    </xf>
    <xf numFmtId="0" fontId="20" fillId="0" borderId="4" xfId="0" applyFont="1" applyBorder="1" applyAlignment="1">
      <alignment horizontal="center" vertical="center" wrapText="1"/>
    </xf>
    <xf numFmtId="0" fontId="22" fillId="0" borderId="7" xfId="0" applyFont="1" applyBorder="1" applyAlignment="1">
      <alignment horizontal="center" vertical="center" wrapText="1"/>
    </xf>
    <xf numFmtId="0" fontId="0" fillId="0" borderId="43" xfId="0" applyBorder="1" applyAlignment="1">
      <alignment vertical="center" wrapText="1"/>
    </xf>
    <xf numFmtId="0" fontId="20" fillId="0" borderId="43" xfId="0" applyFont="1" applyBorder="1" applyAlignment="1">
      <alignment horizontal="center" vertical="center" wrapText="1"/>
    </xf>
    <xf numFmtId="0" fontId="21" fillId="0" borderId="43" xfId="0" applyFont="1" applyBorder="1" applyAlignment="1">
      <alignment horizontal="center" vertical="center" wrapText="1"/>
    </xf>
    <xf numFmtId="0" fontId="0" fillId="0" borderId="48" xfId="0" applyBorder="1" applyAlignment="1">
      <alignment vertical="center" wrapText="1"/>
    </xf>
    <xf numFmtId="0" fontId="15" fillId="0" borderId="43" xfId="0" applyFont="1" applyBorder="1" applyAlignment="1">
      <alignment horizontal="justify" vertical="center" wrapText="1"/>
    </xf>
    <xf numFmtId="0" fontId="15" fillId="0" borderId="48" xfId="0" applyFont="1" applyBorder="1" applyAlignment="1">
      <alignment horizontal="justify" vertical="center" wrapText="1"/>
    </xf>
    <xf numFmtId="0" fontId="23" fillId="0" borderId="65" xfId="0" applyFont="1" applyBorder="1" applyAlignment="1">
      <alignment horizontal="justify" vertical="center" wrapText="1"/>
    </xf>
    <xf numFmtId="0" fontId="23" fillId="0" borderId="69" xfId="0" applyFont="1" applyBorder="1" applyAlignment="1">
      <alignment horizontal="justify" vertical="center" wrapText="1"/>
    </xf>
    <xf numFmtId="0" fontId="23" fillId="0" borderId="66" xfId="0" applyFont="1" applyBorder="1" applyAlignment="1">
      <alignment horizontal="justify" vertical="center" wrapText="1"/>
    </xf>
    <xf numFmtId="0" fontId="15" fillId="0" borderId="70" xfId="0" applyFont="1" applyBorder="1" applyAlignment="1">
      <alignment horizontal="justify" vertical="center" wrapText="1"/>
    </xf>
    <xf numFmtId="0" fontId="15" fillId="0" borderId="0" xfId="0" applyFont="1" applyAlignment="1">
      <alignment horizontal="justify" vertical="center" wrapText="1"/>
    </xf>
    <xf numFmtId="0" fontId="24" fillId="0" borderId="71" xfId="0" applyFont="1" applyBorder="1" applyAlignment="1">
      <alignment horizontal="justify" vertical="center"/>
    </xf>
    <xf numFmtId="0" fontId="0" fillId="0" borderId="71" xfId="0" applyFont="1" applyBorder="1"/>
    <xf numFmtId="0" fontId="0" fillId="0" borderId="71" xfId="0" applyBorder="1"/>
    <xf numFmtId="0" fontId="25" fillId="0" borderId="0" xfId="0" applyFont="1"/>
    <xf numFmtId="0" fontId="13" fillId="0" borderId="0" xfId="0" applyFont="1"/>
    <xf numFmtId="0" fontId="20" fillId="0" borderId="68" xfId="0" applyFont="1" applyBorder="1" applyAlignment="1">
      <alignment horizontal="center" vertical="center" wrapText="1"/>
    </xf>
    <xf numFmtId="0" fontId="20" fillId="0" borderId="57" xfId="0" applyFont="1" applyBorder="1" applyAlignment="1">
      <alignment horizontal="center" vertical="center" wrapText="1"/>
    </xf>
    <xf numFmtId="0" fontId="20" fillId="0" borderId="6" xfId="0" applyFont="1" applyBorder="1" applyAlignment="1">
      <alignment horizontal="center" vertical="center" wrapText="1"/>
    </xf>
    <xf numFmtId="0" fontId="20" fillId="0" borderId="7" xfId="0" applyFont="1" applyBorder="1" applyAlignment="1">
      <alignment horizontal="center" vertical="center" wrapText="1"/>
    </xf>
    <xf numFmtId="0" fontId="20" fillId="0" borderId="47" xfId="0" applyFont="1" applyBorder="1" applyAlignment="1">
      <alignment horizontal="center" vertical="center" wrapText="1"/>
    </xf>
    <xf numFmtId="0" fontId="20" fillId="0" borderId="48" xfId="0" applyFont="1" applyBorder="1" applyAlignment="1">
      <alignment horizontal="center" vertical="center" wrapText="1"/>
    </xf>
    <xf numFmtId="0" fontId="13" fillId="0" borderId="71" xfId="0" applyFont="1" applyBorder="1"/>
    <xf numFmtId="0" fontId="25" fillId="0" borderId="0" xfId="0" applyFont="1" applyAlignment="1">
      <alignment horizontal="justify" vertical="center"/>
    </xf>
    <xf numFmtId="0" fontId="27" fillId="0" borderId="0" xfId="0" applyFont="1" applyBorder="1" applyAlignment="1">
      <alignment horizontal="left" wrapText="1"/>
    </xf>
    <xf numFmtId="0" fontId="28" fillId="0" borderId="0" xfId="0" applyFont="1" applyBorder="1"/>
    <xf numFmtId="0" fontId="29" fillId="0" borderId="0" xfId="0" applyFont="1" applyBorder="1" applyAlignment="1"/>
    <xf numFmtId="0" fontId="28" fillId="0" borderId="0" xfId="0" applyFont="1"/>
    <xf numFmtId="0" fontId="27" fillId="0" borderId="72" xfId="0" applyFont="1" applyBorder="1" applyAlignment="1">
      <alignment horizontal="left" wrapText="1"/>
    </xf>
    <xf numFmtId="0" fontId="28" fillId="0" borderId="72" xfId="0" applyFont="1" applyBorder="1"/>
    <xf numFmtId="0" fontId="28" fillId="0" borderId="0" xfId="0" applyFont="1" applyBorder="1" applyAlignment="1">
      <alignment horizontal="left"/>
    </xf>
    <xf numFmtId="0" fontId="30" fillId="0" borderId="0" xfId="0" applyFont="1" applyAlignment="1">
      <alignment horizontal="left" vertical="center"/>
    </xf>
    <xf numFmtId="0" fontId="28" fillId="0" borderId="0" xfId="0" applyFont="1" applyBorder="1" applyAlignment="1"/>
    <xf numFmtId="0" fontId="28" fillId="0" borderId="0" xfId="0" applyFont="1" applyAlignment="1"/>
    <xf numFmtId="0" fontId="30" fillId="0" borderId="0" xfId="0" applyFont="1" applyAlignment="1">
      <alignment horizontal="left"/>
    </xf>
    <xf numFmtId="0" fontId="31" fillId="0" borderId="72" xfId="0" applyFont="1" applyFill="1" applyBorder="1" applyAlignment="1">
      <alignment vertical="center"/>
    </xf>
    <xf numFmtId="0" fontId="31" fillId="0" borderId="72" xfId="0" applyFont="1" applyFill="1" applyBorder="1"/>
    <xf numFmtId="0" fontId="31" fillId="0" borderId="0" xfId="0" applyFont="1" applyFill="1" applyBorder="1" applyAlignment="1">
      <alignment vertical="center"/>
    </xf>
    <xf numFmtId="0" fontId="31" fillId="0" borderId="0" xfId="0" applyFont="1" applyFill="1" applyBorder="1"/>
    <xf numFmtId="0" fontId="32" fillId="0" borderId="0" xfId="0" applyFont="1" applyFill="1" applyBorder="1"/>
    <xf numFmtId="0" fontId="31" fillId="0" borderId="0" xfId="0" applyFont="1" applyFill="1" applyBorder="1" applyAlignment="1">
      <alignment horizontal="right" indent="1"/>
    </xf>
    <xf numFmtId="0" fontId="31" fillId="0" borderId="73" xfId="0" applyFont="1" applyFill="1" applyBorder="1" applyAlignment="1"/>
    <xf numFmtId="0" fontId="28" fillId="0" borderId="73" xfId="0" applyFont="1" applyBorder="1" applyAlignment="1"/>
    <xf numFmtId="0" fontId="31" fillId="0" borderId="0" xfId="0" applyFont="1" applyFill="1" applyBorder="1" applyAlignment="1"/>
    <xf numFmtId="0" fontId="0" fillId="0" borderId="0" xfId="0" applyAlignment="1"/>
    <xf numFmtId="0" fontId="33" fillId="0" borderId="0" xfId="0" applyFont="1" applyAlignment="1">
      <alignment vertical="center"/>
    </xf>
    <xf numFmtId="0" fontId="31" fillId="0" borderId="74" xfId="0" applyFont="1" applyFill="1" applyBorder="1" applyAlignment="1"/>
    <xf numFmtId="0" fontId="28" fillId="0" borderId="74" xfId="0" applyFont="1" applyBorder="1" applyAlignment="1"/>
    <xf numFmtId="0" fontId="0" fillId="0" borderId="0" xfId="0" applyAlignment="1"/>
    <xf numFmtId="0" fontId="31" fillId="0" borderId="0" xfId="0" applyFont="1" applyFill="1" applyBorder="1" applyAlignment="1">
      <alignment horizontal="right" indent="1"/>
    </xf>
    <xf numFmtId="0" fontId="28" fillId="0" borderId="0" xfId="0" applyFont="1" applyBorder="1" applyAlignment="1"/>
    <xf numFmtId="0" fontId="31" fillId="0" borderId="0" xfId="0" applyFont="1" applyFill="1" applyBorder="1" applyAlignment="1">
      <alignment horizontal="center"/>
    </xf>
    <xf numFmtId="14" fontId="31" fillId="0" borderId="0" xfId="0" applyNumberFormat="1" applyFont="1" applyFill="1" applyBorder="1" applyAlignment="1">
      <alignment horizontal="left"/>
    </xf>
    <xf numFmtId="0" fontId="31" fillId="0" borderId="70" xfId="0" applyFont="1" applyFill="1" applyBorder="1"/>
    <xf numFmtId="0" fontId="31" fillId="0" borderId="70" xfId="0" applyFont="1" applyFill="1" applyBorder="1" applyAlignment="1"/>
    <xf numFmtId="14" fontId="31" fillId="0" borderId="70" xfId="0" applyNumberFormat="1" applyFont="1" applyFill="1" applyBorder="1" applyAlignment="1">
      <alignment horizontal="left"/>
    </xf>
    <xf numFmtId="0" fontId="32" fillId="0" borderId="0" xfId="0" applyFont="1" applyFill="1" applyBorder="1" applyAlignment="1">
      <alignment horizontal="left"/>
    </xf>
    <xf numFmtId="0" fontId="31" fillId="0" borderId="0" xfId="0" applyFont="1" applyFill="1" applyBorder="1" applyAlignment="1">
      <alignment horizontal="left"/>
    </xf>
    <xf numFmtId="0" fontId="31" fillId="0" borderId="73" xfId="0" applyFont="1" applyFill="1" applyBorder="1" applyAlignment="1"/>
    <xf numFmtId="0" fontId="31" fillId="0" borderId="73" xfId="0" applyFont="1" applyFill="1" applyBorder="1"/>
    <xf numFmtId="0" fontId="31" fillId="0" borderId="0" xfId="0" applyFont="1" applyFill="1" applyBorder="1" applyAlignment="1">
      <alignment horizontal="left" indent="1"/>
    </xf>
    <xf numFmtId="0" fontId="31" fillId="0" borderId="73" xfId="0" applyFont="1" applyFill="1" applyBorder="1" applyAlignment="1">
      <alignment horizontal="center"/>
    </xf>
    <xf numFmtId="0" fontId="31" fillId="0" borderId="74" xfId="0" applyFont="1" applyFill="1" applyBorder="1" applyAlignment="1">
      <alignment horizontal="center"/>
    </xf>
    <xf numFmtId="0" fontId="31" fillId="0" borderId="74" xfId="0" applyFont="1" applyFill="1" applyBorder="1"/>
    <xf numFmtId="0" fontId="31" fillId="0" borderId="73" xfId="0" applyFont="1" applyFill="1" applyBorder="1" applyAlignment="1">
      <alignment horizontal="center"/>
    </xf>
    <xf numFmtId="0" fontId="35" fillId="0" borderId="0" xfId="3" applyFont="1"/>
    <xf numFmtId="164" fontId="31" fillId="0" borderId="0" xfId="0" applyNumberFormat="1" applyFont="1" applyFill="1" applyBorder="1" applyAlignment="1">
      <alignment horizontal="left"/>
    </xf>
    <xf numFmtId="164" fontId="31" fillId="0" borderId="73" xfId="0" applyNumberFormat="1" applyFont="1" applyFill="1" applyBorder="1" applyAlignment="1"/>
    <xf numFmtId="164" fontId="31" fillId="0" borderId="74" xfId="0" applyNumberFormat="1" applyFont="1" applyFill="1" applyBorder="1" applyAlignment="1">
      <alignment horizontal="left"/>
    </xf>
    <xf numFmtId="0" fontId="36" fillId="0" borderId="0" xfId="0" applyFont="1" applyFill="1" applyBorder="1" applyAlignment="1">
      <alignment horizontal="right" indent="1"/>
    </xf>
    <xf numFmtId="0" fontId="31" fillId="0" borderId="0" xfId="0" applyFont="1" applyFill="1" applyBorder="1" applyAlignment="1">
      <alignment horizontal="right" vertical="center"/>
    </xf>
    <xf numFmtId="0" fontId="28" fillId="0" borderId="0" xfId="0" applyFont="1" applyAlignment="1">
      <alignment vertical="center"/>
    </xf>
    <xf numFmtId="0" fontId="31" fillId="0" borderId="0" xfId="0" applyFont="1" applyFill="1" applyBorder="1" applyAlignment="1">
      <alignment horizontal="left" vertical="center"/>
    </xf>
    <xf numFmtId="0" fontId="28" fillId="0" borderId="0" xfId="0" applyFont="1" applyAlignment="1">
      <alignment horizontal="left" vertical="center"/>
    </xf>
    <xf numFmtId="2" fontId="31" fillId="0" borderId="0" xfId="0" applyNumberFormat="1" applyFont="1" applyFill="1" applyBorder="1" applyAlignment="1">
      <alignment vertical="center"/>
    </xf>
    <xf numFmtId="164" fontId="31" fillId="0" borderId="0" xfId="0" applyNumberFormat="1" applyFont="1" applyFill="1" applyBorder="1" applyAlignment="1">
      <alignment horizontal="right" vertical="center"/>
    </xf>
    <xf numFmtId="164" fontId="31" fillId="0" borderId="0" xfId="0" applyNumberFormat="1" applyFont="1" applyFill="1" applyBorder="1" applyAlignment="1">
      <alignment vertical="center"/>
    </xf>
    <xf numFmtId="0" fontId="31" fillId="0" borderId="71" xfId="0" applyFont="1" applyFill="1" applyBorder="1" applyAlignment="1">
      <alignment horizontal="right" vertical="center"/>
    </xf>
    <xf numFmtId="0" fontId="31" fillId="0" borderId="71" xfId="0" applyFont="1" applyFill="1" applyBorder="1" applyAlignment="1">
      <alignment vertical="center"/>
    </xf>
    <xf numFmtId="0" fontId="37" fillId="0" borderId="0" xfId="0" applyFont="1" applyFill="1" applyBorder="1" applyAlignment="1">
      <alignment vertical="top"/>
    </xf>
    <xf numFmtId="164" fontId="37" fillId="0" borderId="0" xfId="0" applyNumberFormat="1" applyFont="1" applyFill="1" applyBorder="1" applyAlignment="1">
      <alignment vertical="top"/>
    </xf>
    <xf numFmtId="0" fontId="38" fillId="0" borderId="0" xfId="0" applyFont="1" applyFill="1" applyBorder="1"/>
    <xf numFmtId="0" fontId="38" fillId="0" borderId="0" xfId="0" applyFont="1" applyFill="1" applyBorder="1" applyAlignment="1">
      <alignment vertical="center"/>
    </xf>
    <xf numFmtId="0" fontId="28" fillId="0" borderId="0" xfId="0" applyFont="1" applyFill="1" applyBorder="1"/>
    <xf numFmtId="0" fontId="30" fillId="0" borderId="0" xfId="0" applyFont="1" applyFill="1" applyBorder="1"/>
    <xf numFmtId="0" fontId="38" fillId="0" borderId="0" xfId="0" applyFont="1" applyFill="1" applyBorder="1" applyAlignment="1"/>
    <xf numFmtId="49" fontId="38" fillId="0" borderId="0" xfId="0" quotePrefix="1" applyNumberFormat="1" applyFont="1" applyFill="1" applyBorder="1" applyAlignment="1"/>
    <xf numFmtId="49" fontId="38" fillId="0" borderId="0" xfId="0" applyNumberFormat="1" applyFont="1" applyFill="1" applyBorder="1" applyAlignment="1"/>
    <xf numFmtId="0" fontId="39" fillId="0" borderId="0" xfId="0" applyFont="1" applyFill="1" applyBorder="1" applyAlignment="1">
      <alignment horizontal="center"/>
    </xf>
    <xf numFmtId="49" fontId="39" fillId="0" borderId="0" xfId="0" quotePrefix="1" applyNumberFormat="1" applyFont="1" applyFill="1" applyBorder="1" applyAlignment="1">
      <alignment horizontal="center"/>
    </xf>
    <xf numFmtId="49" fontId="39" fillId="0" borderId="0" xfId="0" applyNumberFormat="1" applyFont="1" applyFill="1" applyBorder="1" applyAlignment="1">
      <alignment horizontal="center"/>
    </xf>
    <xf numFmtId="0" fontId="39" fillId="0" borderId="0" xfId="0" applyFont="1" applyFill="1" applyBorder="1" applyAlignment="1">
      <alignment horizontal="center"/>
    </xf>
    <xf numFmtId="0" fontId="30" fillId="0" borderId="0" xfId="0" applyFont="1"/>
    <xf numFmtId="0" fontId="40" fillId="0" borderId="0" xfId="0" applyFont="1" applyAlignment="1">
      <alignment horizontal="left" vertical="center"/>
    </xf>
    <xf numFmtId="0" fontId="41" fillId="0" borderId="0" xfId="0" applyFont="1"/>
    <xf numFmtId="0" fontId="42" fillId="0" borderId="0" xfId="0" applyFont="1" applyBorder="1" applyAlignment="1">
      <alignment horizontal="center"/>
    </xf>
    <xf numFmtId="0" fontId="41" fillId="0" borderId="0" xfId="0" applyFont="1" applyBorder="1" applyAlignment="1">
      <alignment horizontal="center"/>
    </xf>
    <xf numFmtId="0" fontId="11" fillId="0" borderId="0" xfId="0" applyFont="1" applyAlignment="1">
      <alignment horizontal="right"/>
    </xf>
    <xf numFmtId="0" fontId="8" fillId="0" borderId="0" xfId="0" applyFont="1" applyAlignment="1">
      <alignment horizontal="right" vertical="center"/>
    </xf>
    <xf numFmtId="0" fontId="43" fillId="0" borderId="75" xfId="0" applyFont="1" applyBorder="1" applyAlignment="1">
      <alignment horizontal="center" vertical="center" wrapText="1"/>
    </xf>
    <xf numFmtId="0" fontId="43" fillId="0" borderId="76" xfId="0" applyFont="1" applyBorder="1" applyAlignment="1">
      <alignment horizontal="center" vertical="center" wrapText="1"/>
    </xf>
    <xf numFmtId="0" fontId="43" fillId="0" borderId="76" xfId="0" applyFont="1" applyBorder="1" applyAlignment="1">
      <alignment horizontal="center" vertical="center" wrapText="1"/>
    </xf>
    <xf numFmtId="0" fontId="43" fillId="0" borderId="77" xfId="0" applyFont="1" applyBorder="1" applyAlignment="1">
      <alignment horizontal="center" vertical="center" wrapText="1"/>
    </xf>
    <xf numFmtId="0" fontId="8" fillId="0" borderId="0" xfId="0" applyFont="1" applyAlignment="1">
      <alignment vertical="center" wrapText="1"/>
    </xf>
    <xf numFmtId="0" fontId="8" fillId="0" borderId="78" xfId="0" applyFont="1" applyBorder="1" applyAlignment="1">
      <alignment vertical="center" wrapText="1"/>
    </xf>
    <xf numFmtId="0" fontId="8" fillId="0" borderId="4" xfId="0" applyFont="1" applyBorder="1" applyAlignment="1">
      <alignment vertical="center" wrapText="1"/>
    </xf>
    <xf numFmtId="44" fontId="43" fillId="0" borderId="4" xfId="2" applyFont="1" applyBorder="1" applyAlignment="1">
      <alignment horizontal="center" vertical="center" wrapText="1"/>
    </xf>
    <xf numFmtId="0" fontId="43" fillId="0" borderId="4" xfId="0" applyFont="1" applyBorder="1" applyAlignment="1">
      <alignment horizontal="center" vertical="center" wrapText="1"/>
    </xf>
    <xf numFmtId="164" fontId="43" fillId="0" borderId="4" xfId="2" applyNumberFormat="1" applyFont="1" applyBorder="1" applyAlignment="1">
      <alignment horizontal="center" vertical="center" wrapText="1"/>
    </xf>
    <xf numFmtId="164" fontId="43" fillId="0" borderId="4" xfId="2" applyNumberFormat="1" applyFont="1" applyBorder="1" applyAlignment="1">
      <alignment horizontal="center" vertical="center"/>
    </xf>
    <xf numFmtId="0" fontId="43" fillId="0" borderId="4" xfId="0" applyFont="1" applyBorder="1" applyAlignment="1">
      <alignment horizontal="center" vertical="center" wrapText="1"/>
    </xf>
    <xf numFmtId="0" fontId="43" fillId="0" borderId="79" xfId="0" applyFont="1" applyBorder="1" applyAlignment="1">
      <alignment horizontal="center" vertical="center" wrapText="1"/>
    </xf>
    <xf numFmtId="0" fontId="8" fillId="0" borderId="80" xfId="0" applyFont="1" applyBorder="1" applyAlignment="1">
      <alignment vertical="center" wrapText="1"/>
    </xf>
    <xf numFmtId="0" fontId="8" fillId="0" borderId="43" xfId="0" applyFont="1" applyBorder="1" applyAlignment="1">
      <alignment vertical="center" wrapText="1"/>
    </xf>
    <xf numFmtId="0" fontId="43" fillId="0" borderId="43" xfId="0" applyFont="1" applyBorder="1" applyAlignment="1">
      <alignment horizontal="center" vertical="center" wrapText="1"/>
    </xf>
    <xf numFmtId="0" fontId="43" fillId="0" borderId="43" xfId="0" applyFont="1" applyBorder="1" applyAlignment="1">
      <alignment horizontal="center" vertical="center" wrapText="1"/>
    </xf>
    <xf numFmtId="0" fontId="43" fillId="0" borderId="61" xfId="0" applyFont="1" applyBorder="1" applyAlignment="1">
      <alignment horizontal="center" vertical="center" wrapText="1"/>
    </xf>
    <xf numFmtId="0" fontId="44" fillId="0" borderId="81" xfId="0" applyFont="1" applyFill="1" applyBorder="1" applyAlignment="1">
      <alignment horizontal="center" vertical="center" textRotation="90"/>
    </xf>
    <xf numFmtId="0" fontId="45" fillId="0" borderId="32" xfId="0" applyFont="1" applyFill="1" applyBorder="1" applyAlignment="1">
      <alignment horizontal="center" vertical="center" textRotation="90" wrapText="1"/>
    </xf>
    <xf numFmtId="0" fontId="43" fillId="0" borderId="32" xfId="0" applyFont="1" applyFill="1" applyBorder="1" applyAlignment="1">
      <alignment horizontal="left" vertical="center" wrapText="1"/>
    </xf>
    <xf numFmtId="0" fontId="8" fillId="0" borderId="32" xfId="0" applyFont="1" applyBorder="1" applyAlignment="1">
      <alignment horizontal="center" vertical="center"/>
    </xf>
    <xf numFmtId="44" fontId="8" fillId="0" borderId="32" xfId="0" applyNumberFormat="1" applyFont="1" applyBorder="1" applyAlignment="1">
      <alignment horizontal="center" vertical="center"/>
    </xf>
    <xf numFmtId="0" fontId="43" fillId="0" borderId="32" xfId="1" applyNumberFormat="1" applyFont="1" applyBorder="1" applyAlignment="1">
      <alignment horizontal="center" vertical="center"/>
    </xf>
    <xf numFmtId="44" fontId="43" fillId="0" borderId="32" xfId="1" applyNumberFormat="1" applyFont="1" applyBorder="1" applyAlignment="1">
      <alignment horizontal="center" vertical="center"/>
    </xf>
    <xf numFmtId="44" fontId="8" fillId="0" borderId="82" xfId="0" applyNumberFormat="1" applyFont="1" applyBorder="1" applyAlignment="1">
      <alignment vertical="center"/>
    </xf>
    <xf numFmtId="0" fontId="8" fillId="0" borderId="0" xfId="0" applyFont="1" applyAlignment="1">
      <alignment vertical="center"/>
    </xf>
    <xf numFmtId="0" fontId="44" fillId="0" borderId="83" xfId="0" applyFont="1" applyFill="1" applyBorder="1" applyAlignment="1">
      <alignment horizontal="center" vertical="center" textRotation="90"/>
    </xf>
    <xf numFmtId="0" fontId="45" fillId="0" borderId="4" xfId="0" applyFont="1" applyFill="1" applyBorder="1" applyAlignment="1">
      <alignment horizontal="center" vertical="center" textRotation="90" wrapText="1"/>
    </xf>
    <xf numFmtId="0" fontId="43" fillId="0" borderId="4" xfId="0" applyFont="1" applyFill="1" applyBorder="1" applyAlignment="1">
      <alignment horizontal="left" vertical="center" wrapText="1"/>
    </xf>
    <xf numFmtId="0" fontId="8" fillId="0" borderId="4" xfId="0" applyFont="1" applyBorder="1" applyAlignment="1">
      <alignment horizontal="center" vertical="center"/>
    </xf>
    <xf numFmtId="44" fontId="8" fillId="0" borderId="4" xfId="0" applyNumberFormat="1" applyFont="1" applyBorder="1" applyAlignment="1">
      <alignment horizontal="center" vertical="center"/>
    </xf>
    <xf numFmtId="0" fontId="43" fillId="0" borderId="4" xfId="1" applyNumberFormat="1" applyFont="1" applyBorder="1" applyAlignment="1">
      <alignment horizontal="center" vertical="center"/>
    </xf>
    <xf numFmtId="44" fontId="43" fillId="0" borderId="4" xfId="1" applyNumberFormat="1" applyFont="1" applyBorder="1" applyAlignment="1">
      <alignment horizontal="center" vertical="center"/>
    </xf>
    <xf numFmtId="44" fontId="8" fillId="0" borderId="2" xfId="0" applyNumberFormat="1" applyFont="1" applyBorder="1" applyAlignment="1">
      <alignment vertical="center"/>
    </xf>
    <xf numFmtId="0" fontId="45" fillId="0" borderId="84" xfId="0" applyFont="1" applyFill="1" applyBorder="1" applyAlignment="1">
      <alignment horizontal="center" vertical="center" textRotation="90" wrapText="1"/>
    </xf>
    <xf numFmtId="0" fontId="43" fillId="0" borderId="84" xfId="0" applyFont="1" applyFill="1" applyBorder="1" applyAlignment="1">
      <alignment horizontal="left" vertical="center"/>
    </xf>
    <xf numFmtId="0" fontId="8" fillId="0" borderId="84" xfId="0" applyFont="1" applyBorder="1" applyAlignment="1">
      <alignment horizontal="center" vertical="center"/>
    </xf>
    <xf numFmtId="44" fontId="8" fillId="0" borderId="84" xfId="0" applyNumberFormat="1" applyFont="1" applyBorder="1" applyAlignment="1">
      <alignment horizontal="center" vertical="center"/>
    </xf>
    <xf numFmtId="0" fontId="43" fillId="0" borderId="84" xfId="1" applyNumberFormat="1" applyFont="1" applyBorder="1" applyAlignment="1">
      <alignment horizontal="center" vertical="center"/>
    </xf>
    <xf numFmtId="44" fontId="43" fillId="0" borderId="84" xfId="1" applyNumberFormat="1" applyFont="1" applyBorder="1" applyAlignment="1">
      <alignment horizontal="center" vertical="center"/>
    </xf>
    <xf numFmtId="44" fontId="8" fillId="0" borderId="85" xfId="0" applyNumberFormat="1" applyFont="1" applyBorder="1" applyAlignment="1">
      <alignment vertical="center"/>
    </xf>
    <xf numFmtId="0" fontId="45" fillId="0" borderId="86" xfId="0" applyFont="1" applyFill="1" applyBorder="1" applyAlignment="1">
      <alignment horizontal="center" vertical="center" textRotation="90" wrapText="1"/>
    </xf>
    <xf numFmtId="0" fontId="43" fillId="0" borderId="86" xfId="0" applyFont="1" applyFill="1" applyBorder="1" applyAlignment="1">
      <alignment vertical="center"/>
    </xf>
    <xf numFmtId="0" fontId="8" fillId="0" borderId="86" xfId="0" applyFont="1" applyBorder="1" applyAlignment="1">
      <alignment horizontal="center" vertical="center"/>
    </xf>
    <xf numFmtId="44" fontId="8" fillId="0" borderId="86" xfId="0" applyNumberFormat="1" applyFont="1" applyBorder="1" applyAlignment="1">
      <alignment horizontal="center" vertical="center"/>
    </xf>
    <xf numFmtId="0" fontId="43" fillId="0" borderId="86" xfId="1" applyNumberFormat="1" applyFont="1" applyBorder="1" applyAlignment="1">
      <alignment horizontal="center" vertical="center"/>
    </xf>
    <xf numFmtId="44" fontId="43" fillId="0" borderId="86" xfId="1" applyNumberFormat="1" applyFont="1" applyBorder="1" applyAlignment="1">
      <alignment horizontal="center" vertical="center"/>
    </xf>
    <xf numFmtId="44" fontId="8" fillId="0" borderId="87" xfId="0" applyNumberFormat="1" applyFont="1" applyBorder="1" applyAlignment="1">
      <alignment vertical="center"/>
    </xf>
    <xf numFmtId="0" fontId="43" fillId="0" borderId="4" xfId="0" applyFont="1" applyFill="1" applyBorder="1" applyAlignment="1">
      <alignment vertical="center"/>
    </xf>
    <xf numFmtId="0" fontId="43" fillId="0" borderId="4" xfId="0" applyFont="1" applyFill="1" applyBorder="1" applyAlignment="1">
      <alignment vertical="center" wrapText="1"/>
    </xf>
    <xf numFmtId="0" fontId="43" fillId="0" borderId="86" xfId="0" applyFont="1" applyFill="1" applyBorder="1" applyAlignment="1">
      <alignment vertical="center" wrapText="1"/>
    </xf>
    <xf numFmtId="7" fontId="43" fillId="0" borderId="86" xfId="1" applyNumberFormat="1" applyFont="1" applyBorder="1" applyAlignment="1">
      <alignment horizontal="center" vertical="center"/>
    </xf>
    <xf numFmtId="7" fontId="43" fillId="0" borderId="4" xfId="1" applyNumberFormat="1" applyFont="1" applyBorder="1" applyAlignment="1">
      <alignment horizontal="center" vertical="center"/>
    </xf>
    <xf numFmtId="0" fontId="45" fillId="0" borderId="43" xfId="0" applyFont="1" applyFill="1" applyBorder="1" applyAlignment="1">
      <alignment horizontal="center" vertical="center" textRotation="90" wrapText="1"/>
    </xf>
    <xf numFmtId="0" fontId="43" fillId="0" borderId="43" xfId="0" applyFont="1" applyFill="1" applyBorder="1" applyAlignment="1">
      <alignment horizontal="left" vertical="center" wrapText="1"/>
    </xf>
    <xf numFmtId="0" fontId="8" fillId="0" borderId="43" xfId="0" applyFont="1" applyBorder="1" applyAlignment="1">
      <alignment horizontal="center" vertical="center"/>
    </xf>
    <xf numFmtId="44" fontId="8" fillId="0" borderId="43" xfId="0" applyNumberFormat="1" applyFont="1" applyBorder="1" applyAlignment="1">
      <alignment horizontal="center" vertical="center"/>
    </xf>
    <xf numFmtId="7" fontId="43" fillId="0" borderId="43" xfId="1" applyNumberFormat="1" applyFont="1" applyBorder="1" applyAlignment="1">
      <alignment horizontal="center" vertical="center"/>
    </xf>
    <xf numFmtId="44" fontId="43" fillId="0" borderId="43" xfId="1" applyNumberFormat="1" applyFont="1" applyBorder="1" applyAlignment="1">
      <alignment horizontal="center" vertical="center"/>
    </xf>
    <xf numFmtId="44" fontId="8" fillId="0" borderId="88" xfId="0" applyNumberFormat="1" applyFont="1" applyBorder="1" applyAlignment="1">
      <alignment vertical="center"/>
    </xf>
    <xf numFmtId="0" fontId="44" fillId="0" borderId="89" xfId="0" applyFont="1" applyFill="1" applyBorder="1" applyAlignment="1">
      <alignment horizontal="center" vertical="center" textRotation="90"/>
    </xf>
    <xf numFmtId="0" fontId="43" fillId="0" borderId="32" xfId="0" applyFont="1" applyFill="1" applyBorder="1" applyAlignment="1">
      <alignment vertical="center" textRotation="90"/>
    </xf>
    <xf numFmtId="0" fontId="43" fillId="0" borderId="32" xfId="0" applyFont="1" applyFill="1" applyBorder="1" applyAlignment="1">
      <alignment vertical="center"/>
    </xf>
    <xf numFmtId="0" fontId="44" fillId="0" borderId="78" xfId="0" applyFont="1" applyFill="1" applyBorder="1" applyAlignment="1">
      <alignment horizontal="center" vertical="center" textRotation="90"/>
    </xf>
    <xf numFmtId="0" fontId="43" fillId="0" borderId="4" xfId="0" applyFont="1" applyFill="1" applyBorder="1" applyAlignment="1">
      <alignment vertical="center" textRotation="90"/>
    </xf>
    <xf numFmtId="0" fontId="43" fillId="0" borderId="4" xfId="0" applyFont="1" applyFill="1" applyBorder="1" applyAlignment="1">
      <alignment horizontal="left" vertical="center"/>
    </xf>
    <xf numFmtId="0" fontId="43" fillId="0" borderId="4" xfId="0" applyFont="1" applyFill="1" applyBorder="1" applyAlignment="1">
      <alignment vertical="center" textRotation="90" wrapText="1"/>
    </xf>
    <xf numFmtId="0" fontId="44" fillId="0" borderId="80" xfId="0" applyFont="1" applyFill="1" applyBorder="1" applyAlignment="1">
      <alignment horizontal="center" vertical="center" textRotation="90"/>
    </xf>
    <xf numFmtId="0" fontId="43" fillId="0" borderId="43" xfId="0" applyFont="1" applyFill="1" applyBorder="1" applyAlignment="1">
      <alignment vertical="center" textRotation="90"/>
    </xf>
    <xf numFmtId="0" fontId="43" fillId="0" borderId="43" xfId="0" applyFont="1" applyFill="1" applyBorder="1" applyAlignment="1">
      <alignment vertical="center"/>
    </xf>
    <xf numFmtId="0" fontId="43" fillId="0" borderId="43" xfId="1" applyNumberFormat="1" applyFont="1" applyBorder="1" applyAlignment="1">
      <alignment horizontal="center" vertical="center"/>
    </xf>
    <xf numFmtId="0" fontId="43" fillId="0" borderId="80" xfId="0" applyFont="1" applyFill="1" applyBorder="1" applyAlignment="1">
      <alignment horizontal="center" vertical="center" textRotation="90"/>
    </xf>
    <xf numFmtId="0" fontId="43" fillId="0" borderId="42" xfId="0" applyFont="1" applyFill="1" applyBorder="1" applyAlignment="1">
      <alignment vertical="center" textRotation="90"/>
    </xf>
    <xf numFmtId="0" fontId="44" fillId="0" borderId="42" xfId="0" applyFont="1" applyFill="1" applyBorder="1" applyAlignment="1">
      <alignment vertical="center"/>
    </xf>
    <xf numFmtId="0" fontId="8" fillId="0" borderId="42" xfId="0" applyFont="1" applyBorder="1" applyAlignment="1">
      <alignment horizontal="center" vertical="center"/>
    </xf>
    <xf numFmtId="8" fontId="8" fillId="0" borderId="42" xfId="0" applyNumberFormat="1" applyFont="1" applyBorder="1" applyAlignment="1">
      <alignment horizontal="center" vertical="center"/>
    </xf>
    <xf numFmtId="7" fontId="43" fillId="0" borderId="42" xfId="1" applyNumberFormat="1" applyFont="1" applyBorder="1" applyAlignment="1">
      <alignment horizontal="center" vertical="center"/>
    </xf>
    <xf numFmtId="8" fontId="47" fillId="0" borderId="42" xfId="0" applyNumberFormat="1" applyFont="1" applyBorder="1" applyAlignment="1">
      <alignment horizontal="center" vertical="center"/>
    </xf>
    <xf numFmtId="3" fontId="47" fillId="0" borderId="42" xfId="0" applyNumberFormat="1" applyFont="1" applyBorder="1" applyAlignment="1">
      <alignment horizontal="center" vertical="center"/>
    </xf>
    <xf numFmtId="44" fontId="47" fillId="0" borderId="88" xfId="0" applyNumberFormat="1" applyFont="1" applyBorder="1" applyAlignment="1">
      <alignment vertical="center"/>
    </xf>
    <xf numFmtId="0" fontId="8" fillId="0" borderId="78" xfId="0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8" fillId="0" borderId="70" xfId="0" applyFont="1" applyBorder="1" applyAlignment="1">
      <alignment vertical="center"/>
    </xf>
    <xf numFmtId="8" fontId="8" fillId="0" borderId="0" xfId="0" applyNumberFormat="1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7" fontId="43" fillId="0" borderId="0" xfId="1" applyNumberFormat="1" applyFont="1" applyBorder="1" applyAlignment="1">
      <alignment horizontal="center" vertical="center"/>
    </xf>
    <xf numFmtId="166" fontId="43" fillId="0" borderId="0" xfId="1" applyNumberFormat="1" applyFont="1" applyBorder="1" applyAlignment="1">
      <alignment horizontal="right" vertical="center"/>
    </xf>
    <xf numFmtId="7" fontId="43" fillId="0" borderId="0" xfId="1" applyNumberFormat="1" applyFont="1" applyBorder="1" applyAlignment="1">
      <alignment horizontal="left" vertical="center"/>
    </xf>
    <xf numFmtId="44" fontId="8" fillId="0" borderId="0" xfId="0" applyNumberFormat="1" applyFont="1" applyBorder="1" applyAlignment="1">
      <alignment horizontal="center" vertical="center"/>
    </xf>
    <xf numFmtId="0" fontId="8" fillId="0" borderId="42" xfId="0" applyFont="1" applyBorder="1" applyAlignment="1">
      <alignment vertical="center"/>
    </xf>
    <xf numFmtId="0" fontId="8" fillId="0" borderId="42" xfId="0" applyFont="1" applyBorder="1" applyAlignment="1">
      <alignment vertical="center" wrapText="1"/>
    </xf>
    <xf numFmtId="0" fontId="8" fillId="0" borderId="90" xfId="0" applyFont="1" applyBorder="1" applyAlignment="1">
      <alignment vertical="center"/>
    </xf>
    <xf numFmtId="0" fontId="8" fillId="0" borderId="69" xfId="0" applyFont="1" applyBorder="1" applyAlignment="1">
      <alignment vertical="center"/>
    </xf>
    <xf numFmtId="0" fontId="8" fillId="0" borderId="69" xfId="0" applyFont="1" applyBorder="1" applyAlignment="1">
      <alignment horizontal="left" vertical="center" wrapText="1"/>
    </xf>
    <xf numFmtId="0" fontId="8" fillId="0" borderId="69" xfId="0" applyFont="1" applyBorder="1" applyAlignment="1">
      <alignment horizontal="center" vertical="center"/>
    </xf>
    <xf numFmtId="8" fontId="8" fillId="0" borderId="69" xfId="0" applyNumberFormat="1" applyFont="1" applyBorder="1" applyAlignment="1">
      <alignment horizontal="center" vertical="center"/>
    </xf>
    <xf numFmtId="7" fontId="43" fillId="0" borderId="69" xfId="1" applyNumberFormat="1" applyFont="1" applyBorder="1" applyAlignment="1">
      <alignment horizontal="center" vertical="center"/>
    </xf>
    <xf numFmtId="166" fontId="43" fillId="0" borderId="69" xfId="1" applyNumberFormat="1" applyFont="1" applyBorder="1" applyAlignment="1">
      <alignment horizontal="center" vertical="center"/>
    </xf>
    <xf numFmtId="44" fontId="8" fillId="0" borderId="69" xfId="0" applyNumberFormat="1" applyFont="1" applyBorder="1" applyAlignment="1">
      <alignment horizontal="center" vertical="center"/>
    </xf>
    <xf numFmtId="44" fontId="47" fillId="0" borderId="55" xfId="0" applyNumberFormat="1" applyFont="1" applyBorder="1" applyAlignment="1">
      <alignment vertical="center"/>
    </xf>
    <xf numFmtId="0" fontId="8" fillId="0" borderId="91" xfId="0" applyFont="1" applyBorder="1" applyAlignment="1">
      <alignment horizontal="center" vertical="center"/>
    </xf>
    <xf numFmtId="0" fontId="8" fillId="0" borderId="92" xfId="0" applyFont="1" applyBorder="1" applyAlignment="1">
      <alignment horizontal="center" vertical="center"/>
    </xf>
    <xf numFmtId="44" fontId="8" fillId="0" borderId="92" xfId="0" applyNumberFormat="1" applyFont="1" applyBorder="1" applyAlignment="1">
      <alignment horizontal="center" vertical="center"/>
    </xf>
    <xf numFmtId="44" fontId="48" fillId="2" borderId="93" xfId="0" applyNumberFormat="1" applyFont="1" applyFill="1" applyBorder="1" applyAlignment="1">
      <alignment vertical="center"/>
    </xf>
    <xf numFmtId="0" fontId="43" fillId="0" borderId="0" xfId="0" applyFont="1" applyFill="1" applyBorder="1" applyAlignment="1">
      <alignment horizontal="left" vertical="center"/>
    </xf>
    <xf numFmtId="0" fontId="45" fillId="0" borderId="0" xfId="0" applyFont="1" applyFill="1" applyBorder="1" applyAlignment="1">
      <alignment horizontal="left" vertical="center"/>
    </xf>
    <xf numFmtId="0" fontId="41" fillId="0" borderId="0" xfId="0" applyFont="1" applyBorder="1"/>
    <xf numFmtId="0" fontId="49" fillId="0" borderId="0" xfId="0" applyFont="1"/>
    <xf numFmtId="0" fontId="49" fillId="0" borderId="0" xfId="0" applyFont="1" applyBorder="1"/>
    <xf numFmtId="0" fontId="41" fillId="0" borderId="0" xfId="0" applyFont="1" applyAlignment="1">
      <alignment horizontal="right"/>
    </xf>
  </cellXfs>
  <cellStyles count="4">
    <cellStyle name="Komma" xfId="1" builtinId="3"/>
    <cellStyle name="Link" xfId="3" builtinId="8"/>
    <cellStyle name="Standard" xfId="0" builtinId="0"/>
    <cellStyle name="Währung" xfId="2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714375</xdr:colOff>
          <xdr:row>22</xdr:row>
          <xdr:rowOff>76200</xdr:rowOff>
        </xdr:from>
        <xdr:to>
          <xdr:col>3</xdr:col>
          <xdr:colOff>209550</xdr:colOff>
          <xdr:row>23</xdr:row>
          <xdr:rowOff>0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PKW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714375</xdr:colOff>
          <xdr:row>22</xdr:row>
          <xdr:rowOff>76200</xdr:rowOff>
        </xdr:from>
        <xdr:to>
          <xdr:col>3</xdr:col>
          <xdr:colOff>923925</xdr:colOff>
          <xdr:row>23</xdr:row>
          <xdr:rowOff>0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Bahn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714375</xdr:colOff>
          <xdr:row>22</xdr:row>
          <xdr:rowOff>76200</xdr:rowOff>
        </xdr:from>
        <xdr:to>
          <xdr:col>4</xdr:col>
          <xdr:colOff>342900</xdr:colOff>
          <xdr:row>23</xdr:row>
          <xdr:rowOff>0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Flugzeug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714375</xdr:colOff>
          <xdr:row>22</xdr:row>
          <xdr:rowOff>76200</xdr:rowOff>
        </xdr:from>
        <xdr:to>
          <xdr:col>6</xdr:col>
          <xdr:colOff>257175</xdr:colOff>
          <xdr:row>23</xdr:row>
          <xdr:rowOff>0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Taxi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714375</xdr:colOff>
          <xdr:row>22</xdr:row>
          <xdr:rowOff>76200</xdr:rowOff>
        </xdr:from>
        <xdr:to>
          <xdr:col>7</xdr:col>
          <xdr:colOff>257175</xdr:colOff>
          <xdr:row>23</xdr:row>
          <xdr:rowOff>0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Sonstiges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7" Type="http://schemas.openxmlformats.org/officeDocument/2006/relationships/ctrlProp" Target="../ctrlProps/ctrlProp5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Relationship Id="rId6" Type="http://schemas.openxmlformats.org/officeDocument/2006/relationships/ctrlProp" Target="../ctrlProps/ctrlProp4.xml"/><Relationship Id="rId5" Type="http://schemas.openxmlformats.org/officeDocument/2006/relationships/ctrlProp" Target="../ctrlProps/ctrlProp3.xml"/><Relationship Id="rId4" Type="http://schemas.openxmlformats.org/officeDocument/2006/relationships/ctrlProp" Target="../ctrlProps/ctrlProp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74"/>
  <sheetViews>
    <sheetView tabSelected="1" zoomScaleNormal="100" workbookViewId="0">
      <selection activeCell="K23" sqref="K23"/>
    </sheetView>
  </sheetViews>
  <sheetFormatPr baseColWidth="10" defaultColWidth="11.5" defaultRowHeight="12.75"/>
  <cols>
    <col min="1" max="2" width="5.875" style="1" customWidth="1"/>
    <col min="3" max="4" width="13.5" style="1" customWidth="1"/>
    <col min="5" max="5" width="12.875" style="1" customWidth="1"/>
    <col min="6" max="6" width="25.875" style="1" customWidth="1"/>
    <col min="7" max="15" width="11.875" style="1" customWidth="1"/>
    <col min="16" max="16" width="11.875" style="64" customWidth="1"/>
    <col min="17" max="22" width="11.875" style="1" customWidth="1"/>
    <col min="23" max="23" width="11.875" style="64" customWidth="1"/>
    <col min="24" max="30" width="11.875" style="1" customWidth="1"/>
    <col min="31" max="31" width="21.25" style="1" customWidth="1"/>
    <col min="32" max="16384" width="11.5" style="1"/>
  </cols>
  <sheetData>
    <row r="1" spans="1:31" s="23" customFormat="1" ht="20.25">
      <c r="A1" s="48" t="s">
        <v>100</v>
      </c>
      <c r="B1" s="22"/>
      <c r="C1" s="22"/>
      <c r="D1" s="22"/>
      <c r="P1" s="68"/>
      <c r="W1" s="68"/>
      <c r="AC1" s="24"/>
      <c r="AE1" s="86" t="s">
        <v>101</v>
      </c>
    </row>
    <row r="2" spans="1:31" s="23" customFormat="1">
      <c r="P2" s="68"/>
      <c r="W2" s="68"/>
    </row>
    <row r="3" spans="1:31" s="23" customFormat="1" ht="15.75">
      <c r="A3" s="22" t="s">
        <v>19</v>
      </c>
      <c r="B3" s="22"/>
      <c r="C3" s="22"/>
      <c r="D3" s="22"/>
      <c r="P3" s="68"/>
      <c r="W3" s="68"/>
    </row>
    <row r="4" spans="1:31" s="23" customFormat="1" ht="15.75">
      <c r="A4" s="22"/>
      <c r="B4" s="22"/>
      <c r="C4" s="22"/>
      <c r="D4" s="22"/>
      <c r="P4" s="68"/>
      <c r="W4" s="68"/>
    </row>
    <row r="5" spans="1:31" s="23" customFormat="1" ht="15.75">
      <c r="A5" s="22" t="s">
        <v>38</v>
      </c>
      <c r="B5" s="22"/>
      <c r="C5" s="22"/>
      <c r="D5" s="22"/>
      <c r="E5" s="16">
        <v>2021</v>
      </c>
      <c r="P5" s="68"/>
      <c r="W5" s="68"/>
    </row>
    <row r="6" spans="1:31" s="23" customFormat="1" ht="13.5" thickBot="1">
      <c r="P6" s="69"/>
      <c r="Q6" s="69"/>
      <c r="W6" s="69"/>
      <c r="X6" s="69"/>
    </row>
    <row r="7" spans="1:31" s="17" customFormat="1" ht="16.7" customHeight="1" thickTop="1" thickBot="1">
      <c r="A7" s="20">
        <v>1</v>
      </c>
      <c r="B7" s="19">
        <v>2</v>
      </c>
      <c r="C7" s="21">
        <v>3</v>
      </c>
      <c r="D7" s="21">
        <v>4</v>
      </c>
      <c r="E7" s="21">
        <v>5</v>
      </c>
      <c r="F7" s="19">
        <v>6</v>
      </c>
      <c r="G7" s="28">
        <v>7</v>
      </c>
      <c r="H7" s="46">
        <v>8</v>
      </c>
      <c r="I7" s="46">
        <v>9</v>
      </c>
      <c r="J7" s="47" t="s">
        <v>91</v>
      </c>
      <c r="K7" s="45">
        <v>10</v>
      </c>
      <c r="L7" s="19">
        <v>11</v>
      </c>
      <c r="M7" s="46">
        <v>12</v>
      </c>
      <c r="N7" s="19">
        <v>13</v>
      </c>
      <c r="O7" s="77" t="s">
        <v>87</v>
      </c>
      <c r="P7" s="45">
        <v>14</v>
      </c>
      <c r="Q7" s="70" t="s">
        <v>92</v>
      </c>
      <c r="R7" s="45">
        <v>15</v>
      </c>
      <c r="S7" s="76">
        <v>16</v>
      </c>
      <c r="T7" s="76">
        <v>17</v>
      </c>
      <c r="U7" s="19" t="s">
        <v>93</v>
      </c>
      <c r="V7" s="28">
        <v>18</v>
      </c>
      <c r="W7" s="46">
        <v>19</v>
      </c>
      <c r="X7" s="70" t="s">
        <v>94</v>
      </c>
      <c r="Y7" s="45">
        <v>20</v>
      </c>
      <c r="Z7" s="19">
        <v>21</v>
      </c>
      <c r="AA7" s="47" t="s">
        <v>95</v>
      </c>
      <c r="AB7" s="28">
        <v>22</v>
      </c>
      <c r="AC7" s="46">
        <v>23</v>
      </c>
      <c r="AD7" s="47" t="s">
        <v>96</v>
      </c>
      <c r="AE7" s="85">
        <v>24</v>
      </c>
    </row>
    <row r="8" spans="1:31" s="16" customFormat="1" ht="27.95" customHeight="1" thickBot="1">
      <c r="A8" s="87" t="s">
        <v>40</v>
      </c>
      <c r="B8" s="88"/>
      <c r="C8" s="18" t="s">
        <v>2</v>
      </c>
      <c r="D8" s="18" t="s">
        <v>89</v>
      </c>
      <c r="E8" s="18" t="s">
        <v>0</v>
      </c>
      <c r="F8" s="27" t="s">
        <v>1</v>
      </c>
      <c r="G8" s="89" t="s">
        <v>3</v>
      </c>
      <c r="H8" s="88"/>
      <c r="I8" s="88"/>
      <c r="J8" s="90"/>
      <c r="K8" s="89" t="s">
        <v>6</v>
      </c>
      <c r="L8" s="88"/>
      <c r="M8" s="88"/>
      <c r="N8" s="88"/>
      <c r="O8" s="90"/>
      <c r="P8" s="91" t="s">
        <v>9</v>
      </c>
      <c r="Q8" s="93"/>
      <c r="R8" s="91" t="s">
        <v>11</v>
      </c>
      <c r="S8" s="92"/>
      <c r="T8" s="92"/>
      <c r="U8" s="93"/>
      <c r="V8" s="91" t="s">
        <v>14</v>
      </c>
      <c r="W8" s="92"/>
      <c r="X8" s="93"/>
      <c r="Y8" s="91" t="s">
        <v>17</v>
      </c>
      <c r="Z8" s="92"/>
      <c r="AA8" s="93"/>
      <c r="AB8" s="91" t="s">
        <v>18</v>
      </c>
      <c r="AC8" s="92"/>
      <c r="AD8" s="93"/>
      <c r="AE8" s="74" t="s">
        <v>90</v>
      </c>
    </row>
    <row r="9" spans="1:31" s="35" customFormat="1" ht="27.95" customHeight="1" thickBot="1">
      <c r="A9" s="31" t="s">
        <v>41</v>
      </c>
      <c r="B9" s="30" t="s">
        <v>42</v>
      </c>
      <c r="C9" s="29"/>
      <c r="D9" s="29"/>
      <c r="E9" s="29"/>
      <c r="F9" s="41"/>
      <c r="G9" s="34" t="s">
        <v>4</v>
      </c>
      <c r="H9" s="33" t="s">
        <v>5</v>
      </c>
      <c r="I9" s="33" t="s">
        <v>69</v>
      </c>
      <c r="J9" s="72" t="s">
        <v>88</v>
      </c>
      <c r="K9" s="32" t="s">
        <v>20</v>
      </c>
      <c r="L9" s="33" t="s">
        <v>21</v>
      </c>
      <c r="M9" s="33" t="s">
        <v>7</v>
      </c>
      <c r="N9" s="33" t="s">
        <v>8</v>
      </c>
      <c r="O9" s="72" t="s">
        <v>88</v>
      </c>
      <c r="P9" s="63" t="s">
        <v>10</v>
      </c>
      <c r="Q9" s="72" t="s">
        <v>88</v>
      </c>
      <c r="R9" s="32" t="s">
        <v>12</v>
      </c>
      <c r="S9" s="33" t="s">
        <v>22</v>
      </c>
      <c r="T9" s="30" t="s">
        <v>13</v>
      </c>
      <c r="U9" s="73" t="s">
        <v>88</v>
      </c>
      <c r="V9" s="34" t="s">
        <v>15</v>
      </c>
      <c r="W9" s="33" t="s">
        <v>16</v>
      </c>
      <c r="X9" s="72" t="s">
        <v>88</v>
      </c>
      <c r="Y9" s="41" t="s">
        <v>15</v>
      </c>
      <c r="Z9" s="33" t="s">
        <v>16</v>
      </c>
      <c r="AA9" s="72" t="s">
        <v>88</v>
      </c>
      <c r="AB9" s="34" t="s">
        <v>15</v>
      </c>
      <c r="AC9" s="33" t="s">
        <v>16</v>
      </c>
      <c r="AD9" s="72" t="s">
        <v>88</v>
      </c>
      <c r="AE9" s="75" t="s">
        <v>97</v>
      </c>
    </row>
    <row r="10" spans="1:31" ht="18" customHeight="1">
      <c r="A10" s="37" t="s">
        <v>61</v>
      </c>
      <c r="B10" s="2"/>
      <c r="C10" s="39" t="s">
        <v>53</v>
      </c>
      <c r="D10" s="40"/>
      <c r="E10" s="5"/>
      <c r="F10" s="42"/>
      <c r="G10" s="11"/>
      <c r="H10" s="13"/>
      <c r="I10" s="13"/>
      <c r="J10" s="2"/>
      <c r="K10" s="7"/>
      <c r="L10" s="13"/>
      <c r="M10" s="13"/>
      <c r="N10" s="13"/>
      <c r="O10" s="8"/>
      <c r="Q10" s="2"/>
      <c r="R10" s="7"/>
      <c r="S10" s="15"/>
      <c r="T10" s="2"/>
      <c r="U10" s="71"/>
      <c r="V10" s="11"/>
      <c r="X10" s="2"/>
      <c r="Y10" s="11"/>
      <c r="Z10" s="15"/>
      <c r="AA10" s="2"/>
      <c r="AB10" s="11"/>
      <c r="AC10" s="15"/>
      <c r="AD10" s="78"/>
      <c r="AE10" s="3"/>
    </row>
    <row r="11" spans="1:31" ht="18" customHeight="1">
      <c r="A11" s="37" t="s">
        <v>61</v>
      </c>
      <c r="B11" s="2"/>
      <c r="C11" s="40" t="s">
        <v>73</v>
      </c>
      <c r="D11" s="40"/>
      <c r="E11" s="5"/>
      <c r="F11" s="43"/>
      <c r="G11" s="11"/>
      <c r="H11" s="13"/>
      <c r="I11" s="13"/>
      <c r="J11" s="2"/>
      <c r="K11" s="7"/>
      <c r="L11" s="13"/>
      <c r="M11" s="13"/>
      <c r="N11" s="13"/>
      <c r="O11" s="8"/>
      <c r="Q11" s="2"/>
      <c r="R11" s="7"/>
      <c r="S11" s="13"/>
      <c r="T11" s="13"/>
      <c r="U11" s="2"/>
      <c r="V11" s="11"/>
      <c r="X11" s="2"/>
      <c r="Y11" s="11"/>
      <c r="Z11" s="13"/>
      <c r="AA11" s="2"/>
      <c r="AB11" s="11"/>
      <c r="AC11" s="13"/>
      <c r="AD11" s="8"/>
      <c r="AE11" s="3"/>
    </row>
    <row r="12" spans="1:31" ht="18" customHeight="1">
      <c r="A12" s="37" t="s">
        <v>61</v>
      </c>
      <c r="B12" s="2"/>
      <c r="C12" s="36" t="s">
        <v>48</v>
      </c>
      <c r="D12" s="36"/>
      <c r="E12" s="5"/>
      <c r="F12" s="43"/>
      <c r="G12" s="11"/>
      <c r="H12" s="13"/>
      <c r="I12" s="13"/>
      <c r="J12" s="2"/>
      <c r="K12" s="7"/>
      <c r="L12" s="13"/>
      <c r="M12" s="13"/>
      <c r="N12" s="13"/>
      <c r="O12" s="8"/>
      <c r="Q12" s="2"/>
      <c r="R12" s="7"/>
      <c r="S12" s="13"/>
      <c r="T12" s="13"/>
      <c r="U12" s="2"/>
      <c r="V12" s="11"/>
      <c r="X12" s="2"/>
      <c r="Y12" s="11"/>
      <c r="Z12" s="13"/>
      <c r="AA12" s="2"/>
      <c r="AB12" s="11"/>
      <c r="AC12" s="13"/>
      <c r="AD12" s="8"/>
      <c r="AE12" s="3"/>
    </row>
    <row r="13" spans="1:31" ht="18" customHeight="1">
      <c r="A13" s="37" t="s">
        <v>61</v>
      </c>
      <c r="B13" s="2"/>
      <c r="C13" s="40" t="s">
        <v>55</v>
      </c>
      <c r="D13" s="40"/>
      <c r="E13" s="5"/>
      <c r="F13" s="43"/>
      <c r="G13" s="11"/>
      <c r="H13" s="13"/>
      <c r="I13" s="13"/>
      <c r="J13" s="2"/>
      <c r="K13" s="7"/>
      <c r="L13" s="13"/>
      <c r="M13" s="13"/>
      <c r="N13" s="13"/>
      <c r="O13" s="8"/>
      <c r="Q13" s="2"/>
      <c r="R13" s="7"/>
      <c r="S13" s="13"/>
      <c r="T13" s="13"/>
      <c r="U13" s="2"/>
      <c r="V13" s="11"/>
      <c r="X13" s="2"/>
      <c r="Y13" s="11"/>
      <c r="Z13" s="13"/>
      <c r="AA13" s="2"/>
      <c r="AB13" s="11"/>
      <c r="AC13" s="13"/>
      <c r="AD13" s="8"/>
      <c r="AE13" s="3"/>
    </row>
    <row r="14" spans="1:31" ht="18" customHeight="1">
      <c r="A14" s="37" t="s">
        <v>61</v>
      </c>
      <c r="B14" s="2"/>
      <c r="C14" s="40" t="s">
        <v>74</v>
      </c>
      <c r="D14" s="40"/>
      <c r="E14" s="5"/>
      <c r="F14" s="43"/>
      <c r="G14" s="11"/>
      <c r="H14" s="13"/>
      <c r="I14" s="13"/>
      <c r="J14" s="2"/>
      <c r="K14" s="7"/>
      <c r="L14" s="13"/>
      <c r="M14" s="13"/>
      <c r="N14" s="13"/>
      <c r="O14" s="8"/>
      <c r="Q14" s="2"/>
      <c r="R14" s="7"/>
      <c r="S14" s="13"/>
      <c r="T14" s="13"/>
      <c r="U14" s="2"/>
      <c r="V14" s="11"/>
      <c r="X14" s="2"/>
      <c r="Y14" s="11"/>
      <c r="Z14" s="13"/>
      <c r="AA14" s="2"/>
      <c r="AB14" s="11"/>
      <c r="AC14" s="13"/>
      <c r="AD14" s="8"/>
      <c r="AE14" s="3"/>
    </row>
    <row r="15" spans="1:31" ht="18" customHeight="1">
      <c r="A15" s="37" t="s">
        <v>61</v>
      </c>
      <c r="B15" s="2"/>
      <c r="C15" s="36" t="s">
        <v>56</v>
      </c>
      <c r="D15" s="36"/>
      <c r="E15" s="5"/>
      <c r="F15" s="43"/>
      <c r="G15" s="11"/>
      <c r="H15" s="13"/>
      <c r="I15" s="13"/>
      <c r="J15" s="2"/>
      <c r="K15" s="7"/>
      <c r="L15" s="13"/>
      <c r="M15" s="13"/>
      <c r="N15" s="13"/>
      <c r="O15" s="8"/>
      <c r="Q15" s="2"/>
      <c r="R15" s="7"/>
      <c r="S15" s="13"/>
      <c r="T15" s="13"/>
      <c r="U15" s="2"/>
      <c r="V15" s="11"/>
      <c r="X15" s="2"/>
      <c r="Y15" s="11"/>
      <c r="Z15" s="13"/>
      <c r="AA15" s="2"/>
      <c r="AB15" s="11"/>
      <c r="AC15" s="13"/>
      <c r="AD15" s="8"/>
      <c r="AE15" s="3"/>
    </row>
    <row r="16" spans="1:31" ht="18" customHeight="1">
      <c r="A16" s="37" t="s">
        <v>61</v>
      </c>
      <c r="B16" s="2"/>
      <c r="C16" s="36" t="s">
        <v>83</v>
      </c>
      <c r="D16" s="36"/>
      <c r="E16" s="5"/>
      <c r="F16" s="43"/>
      <c r="G16" s="11"/>
      <c r="H16" s="13"/>
      <c r="I16" s="13"/>
      <c r="J16" s="2"/>
      <c r="K16" s="7"/>
      <c r="L16" s="13"/>
      <c r="M16" s="13"/>
      <c r="N16" s="13"/>
      <c r="O16" s="8"/>
      <c r="Q16" s="2"/>
      <c r="R16" s="7"/>
      <c r="S16" s="13"/>
      <c r="T16" s="13"/>
      <c r="U16" s="2"/>
      <c r="V16" s="11"/>
      <c r="X16" s="2"/>
      <c r="Y16" s="11"/>
      <c r="Z16" s="13"/>
      <c r="AA16" s="2"/>
      <c r="AB16" s="11"/>
      <c r="AC16" s="13"/>
      <c r="AD16" s="8"/>
      <c r="AE16" s="3"/>
    </row>
    <row r="17" spans="1:31" ht="18" customHeight="1">
      <c r="A17" s="37" t="s">
        <v>61</v>
      </c>
      <c r="B17" s="2"/>
      <c r="C17" s="36" t="s">
        <v>75</v>
      </c>
      <c r="D17" s="36"/>
      <c r="E17" s="5"/>
      <c r="F17" s="43"/>
      <c r="G17" s="11"/>
      <c r="H17" s="13"/>
      <c r="I17" s="13"/>
      <c r="J17" s="2"/>
      <c r="K17" s="7"/>
      <c r="L17" s="13"/>
      <c r="M17" s="13"/>
      <c r="N17" s="13"/>
      <c r="O17" s="8"/>
      <c r="Q17" s="2"/>
      <c r="R17" s="7"/>
      <c r="S17" s="13"/>
      <c r="T17" s="13"/>
      <c r="U17" s="2"/>
      <c r="V17" s="11"/>
      <c r="X17" s="2"/>
      <c r="Y17" s="11"/>
      <c r="Z17" s="13"/>
      <c r="AA17" s="2"/>
      <c r="AB17" s="11"/>
      <c r="AC17" s="13"/>
      <c r="AD17" s="8"/>
      <c r="AE17" s="3"/>
    </row>
    <row r="18" spans="1:31" ht="18" customHeight="1">
      <c r="A18" s="37" t="s">
        <v>61</v>
      </c>
      <c r="B18" s="2"/>
      <c r="C18" s="40" t="s">
        <v>54</v>
      </c>
      <c r="D18" s="40"/>
      <c r="E18" s="5"/>
      <c r="F18" s="43"/>
      <c r="G18" s="11"/>
      <c r="H18" s="13"/>
      <c r="I18" s="13"/>
      <c r="J18" s="2"/>
      <c r="K18" s="7"/>
      <c r="L18" s="13"/>
      <c r="M18" s="13"/>
      <c r="N18" s="13"/>
      <c r="O18" s="8"/>
      <c r="Q18" s="2"/>
      <c r="R18" s="7"/>
      <c r="S18" s="13"/>
      <c r="T18" s="13"/>
      <c r="U18" s="2"/>
      <c r="V18" s="11"/>
      <c r="X18" s="2"/>
      <c r="Y18" s="11"/>
      <c r="Z18" s="13"/>
      <c r="AA18" s="2"/>
      <c r="AB18" s="11"/>
      <c r="AC18" s="13"/>
      <c r="AD18" s="8"/>
      <c r="AE18" s="3"/>
    </row>
    <row r="19" spans="1:31" ht="18" customHeight="1">
      <c r="A19" s="37" t="s">
        <v>61</v>
      </c>
      <c r="B19" s="2"/>
      <c r="C19" s="36" t="s">
        <v>76</v>
      </c>
      <c r="D19" s="36"/>
      <c r="E19" s="5"/>
      <c r="F19" s="43"/>
      <c r="G19" s="11"/>
      <c r="H19" s="13"/>
      <c r="I19" s="13"/>
      <c r="J19" s="2"/>
      <c r="K19" s="7"/>
      <c r="L19" s="13"/>
      <c r="M19" s="13"/>
      <c r="N19" s="13"/>
      <c r="O19" s="8"/>
      <c r="Q19" s="2"/>
      <c r="R19" s="7"/>
      <c r="S19" s="13"/>
      <c r="T19" s="13"/>
      <c r="U19" s="2"/>
      <c r="V19" s="11"/>
      <c r="X19" s="2"/>
      <c r="Y19" s="11"/>
      <c r="Z19" s="13"/>
      <c r="AA19" s="2"/>
      <c r="AB19" s="11"/>
      <c r="AC19" s="13"/>
      <c r="AD19" s="8"/>
      <c r="AE19" s="3"/>
    </row>
    <row r="20" spans="1:31" ht="18" customHeight="1">
      <c r="A20" s="37" t="s">
        <v>61</v>
      </c>
      <c r="B20" s="2"/>
      <c r="C20" s="36" t="s">
        <v>77</v>
      </c>
      <c r="D20" s="36"/>
      <c r="E20" s="5"/>
      <c r="F20" s="43"/>
      <c r="G20" s="11"/>
      <c r="H20" s="13"/>
      <c r="I20" s="13"/>
      <c r="J20" s="2"/>
      <c r="K20" s="7"/>
      <c r="L20" s="13"/>
      <c r="M20" s="13"/>
      <c r="N20" s="13"/>
      <c r="O20" s="8"/>
      <c r="Q20" s="2"/>
      <c r="R20" s="7"/>
      <c r="S20" s="13"/>
      <c r="T20" s="13"/>
      <c r="U20" s="2"/>
      <c r="V20" s="11"/>
      <c r="X20" s="2"/>
      <c r="Y20" s="11"/>
      <c r="Z20" s="13"/>
      <c r="AA20" s="2"/>
      <c r="AB20" s="11"/>
      <c r="AC20" s="13"/>
      <c r="AD20" s="8"/>
      <c r="AE20" s="3"/>
    </row>
    <row r="21" spans="1:31" ht="18" customHeight="1">
      <c r="A21" s="37" t="s">
        <v>61</v>
      </c>
      <c r="B21" s="2"/>
      <c r="C21" s="40" t="s">
        <v>78</v>
      </c>
      <c r="D21" s="40"/>
      <c r="E21" s="5"/>
      <c r="F21" s="43"/>
      <c r="G21" s="11"/>
      <c r="H21" s="13"/>
      <c r="I21" s="13"/>
      <c r="J21" s="2"/>
      <c r="K21" s="7"/>
      <c r="L21" s="13"/>
      <c r="M21" s="13"/>
      <c r="N21" s="13"/>
      <c r="O21" s="8"/>
      <c r="Q21" s="2"/>
      <c r="R21" s="7"/>
      <c r="S21" s="13"/>
      <c r="T21" s="13"/>
      <c r="U21" s="2"/>
      <c r="V21" s="11"/>
      <c r="X21" s="2"/>
      <c r="Y21" s="11"/>
      <c r="Z21" s="13"/>
      <c r="AA21" s="2"/>
      <c r="AB21" s="11"/>
      <c r="AC21" s="13"/>
      <c r="AD21" s="8"/>
      <c r="AE21" s="3"/>
    </row>
    <row r="22" spans="1:31" ht="18" customHeight="1">
      <c r="A22" s="37" t="s">
        <v>61</v>
      </c>
      <c r="B22" s="2"/>
      <c r="C22" s="36" t="s">
        <v>79</v>
      </c>
      <c r="D22" s="36"/>
      <c r="E22" s="5"/>
      <c r="F22" s="43"/>
      <c r="G22" s="11"/>
      <c r="H22" s="13"/>
      <c r="I22" s="13"/>
      <c r="J22" s="2"/>
      <c r="K22" s="7"/>
      <c r="L22" s="13"/>
      <c r="M22" s="13"/>
      <c r="N22" s="13"/>
      <c r="O22" s="8"/>
      <c r="Q22" s="2"/>
      <c r="R22" s="7"/>
      <c r="S22" s="13"/>
      <c r="T22" s="13"/>
      <c r="U22" s="2"/>
      <c r="V22" s="11"/>
      <c r="X22" s="2"/>
      <c r="Y22" s="11"/>
      <c r="Z22" s="13"/>
      <c r="AA22" s="2"/>
      <c r="AB22" s="11"/>
      <c r="AC22" s="13"/>
      <c r="AD22" s="8"/>
      <c r="AE22" s="3"/>
    </row>
    <row r="23" spans="1:31" ht="18" customHeight="1">
      <c r="A23" s="37" t="s">
        <v>61</v>
      </c>
      <c r="B23" s="2"/>
      <c r="C23" s="36" t="s">
        <v>80</v>
      </c>
      <c r="D23" s="36"/>
      <c r="E23" s="5"/>
      <c r="F23" s="43"/>
      <c r="G23" s="11"/>
      <c r="H23" s="13"/>
      <c r="I23" s="13"/>
      <c r="J23" s="2"/>
      <c r="K23" s="7"/>
      <c r="L23" s="13"/>
      <c r="M23" s="13"/>
      <c r="N23" s="13"/>
      <c r="O23" s="8"/>
      <c r="Q23" s="2"/>
      <c r="R23" s="7"/>
      <c r="S23" s="13"/>
      <c r="T23" s="13"/>
      <c r="U23" s="2"/>
      <c r="V23" s="11"/>
      <c r="X23" s="2"/>
      <c r="Y23" s="11"/>
      <c r="Z23" s="13"/>
      <c r="AA23" s="2"/>
      <c r="AB23" s="11"/>
      <c r="AC23" s="13"/>
      <c r="AD23" s="8"/>
      <c r="AE23" s="3"/>
    </row>
    <row r="24" spans="1:31" ht="18" customHeight="1">
      <c r="A24" s="37" t="s">
        <v>61</v>
      </c>
      <c r="B24" s="2"/>
      <c r="C24" s="36" t="s">
        <v>81</v>
      </c>
      <c r="D24" s="36"/>
      <c r="E24" s="5"/>
      <c r="F24" s="43"/>
      <c r="G24" s="11"/>
      <c r="H24" s="13"/>
      <c r="I24" s="13"/>
      <c r="J24" s="2"/>
      <c r="K24" s="7"/>
      <c r="L24" s="13"/>
      <c r="M24" s="13"/>
      <c r="N24" s="13"/>
      <c r="O24" s="8"/>
      <c r="Q24" s="2"/>
      <c r="R24" s="7"/>
      <c r="S24" s="13"/>
      <c r="T24" s="13"/>
      <c r="U24" s="2"/>
      <c r="V24" s="11"/>
      <c r="X24" s="2"/>
      <c r="Y24" s="11"/>
      <c r="Z24" s="13"/>
      <c r="AA24" s="2"/>
      <c r="AB24" s="11"/>
      <c r="AC24" s="13"/>
      <c r="AD24" s="8"/>
      <c r="AE24" s="3"/>
    </row>
    <row r="25" spans="1:31" ht="18" customHeight="1">
      <c r="A25" s="37" t="s">
        <v>61</v>
      </c>
      <c r="B25" s="2"/>
      <c r="C25" s="36" t="s">
        <v>58</v>
      </c>
      <c r="D25" s="36"/>
      <c r="E25" s="5"/>
      <c r="F25" s="43"/>
      <c r="G25" s="11"/>
      <c r="H25" s="13"/>
      <c r="I25" s="13"/>
      <c r="J25" s="2"/>
      <c r="K25" s="7"/>
      <c r="L25" s="13"/>
      <c r="M25" s="13"/>
      <c r="N25" s="13"/>
      <c r="O25" s="8"/>
      <c r="Q25" s="2"/>
      <c r="R25" s="7"/>
      <c r="S25" s="13"/>
      <c r="T25" s="13"/>
      <c r="U25" s="2"/>
      <c r="V25" s="11"/>
      <c r="X25" s="2"/>
      <c r="Y25" s="11"/>
      <c r="Z25" s="13"/>
      <c r="AA25" s="2"/>
      <c r="AB25" s="11"/>
      <c r="AC25" s="13"/>
      <c r="AD25" s="79"/>
      <c r="AE25" s="3"/>
    </row>
    <row r="26" spans="1:31" ht="18" customHeight="1">
      <c r="A26" s="37" t="s">
        <v>61</v>
      </c>
      <c r="B26" s="2"/>
      <c r="C26" s="40" t="s">
        <v>57</v>
      </c>
      <c r="D26" s="40"/>
      <c r="E26" s="5"/>
      <c r="F26" s="43"/>
      <c r="G26" s="11"/>
      <c r="H26" s="13"/>
      <c r="I26" s="13"/>
      <c r="J26" s="2"/>
      <c r="K26" s="7"/>
      <c r="L26" s="13"/>
      <c r="M26" s="13"/>
      <c r="N26" s="13"/>
      <c r="O26" s="8"/>
      <c r="Q26" s="2"/>
      <c r="R26" s="7"/>
      <c r="S26" s="13"/>
      <c r="T26" s="13"/>
      <c r="U26" s="2"/>
      <c r="V26" s="11"/>
      <c r="X26" s="2"/>
      <c r="Y26" s="11"/>
      <c r="Z26" s="13"/>
      <c r="AA26" s="2"/>
      <c r="AB26" s="11"/>
      <c r="AC26" s="13"/>
      <c r="AD26" s="79"/>
      <c r="AE26" s="3"/>
    </row>
    <row r="27" spans="1:31" ht="18" customHeight="1">
      <c r="A27" s="37" t="s">
        <v>61</v>
      </c>
      <c r="B27" s="2"/>
      <c r="C27" s="40" t="s">
        <v>46</v>
      </c>
      <c r="D27" s="40"/>
      <c r="E27" s="5"/>
      <c r="F27" s="43"/>
      <c r="G27" s="11"/>
      <c r="H27" s="13"/>
      <c r="I27" s="13"/>
      <c r="J27" s="2"/>
      <c r="K27" s="7"/>
      <c r="L27" s="13"/>
      <c r="M27" s="13"/>
      <c r="N27" s="13"/>
      <c r="O27" s="8"/>
      <c r="Q27" s="2"/>
      <c r="R27" s="7"/>
      <c r="S27" s="13"/>
      <c r="T27" s="13"/>
      <c r="U27" s="2"/>
      <c r="V27" s="11"/>
      <c r="X27" s="2"/>
      <c r="Y27" s="11"/>
      <c r="Z27" s="13"/>
      <c r="AA27" s="2"/>
      <c r="AB27" s="11"/>
      <c r="AC27" s="13"/>
      <c r="AD27" s="79"/>
      <c r="AE27" s="3"/>
    </row>
    <row r="28" spans="1:31" ht="18" customHeight="1">
      <c r="A28" s="37" t="s">
        <v>61</v>
      </c>
      <c r="B28" s="2"/>
      <c r="C28" s="40" t="s">
        <v>47</v>
      </c>
      <c r="D28" s="40"/>
      <c r="E28" s="5"/>
      <c r="F28" s="43"/>
      <c r="G28" s="11"/>
      <c r="H28" s="13"/>
      <c r="I28" s="13"/>
      <c r="J28" s="2"/>
      <c r="K28" s="7"/>
      <c r="L28" s="13"/>
      <c r="M28" s="13"/>
      <c r="N28" s="13"/>
      <c r="O28" s="8"/>
      <c r="Q28" s="2"/>
      <c r="R28" s="7"/>
      <c r="S28" s="13"/>
      <c r="T28" s="13"/>
      <c r="U28" s="2"/>
      <c r="V28" s="11"/>
      <c r="X28" s="2"/>
      <c r="Y28" s="11"/>
      <c r="Z28" s="13"/>
      <c r="AA28" s="2"/>
      <c r="AB28" s="11"/>
      <c r="AC28" s="13"/>
      <c r="AD28" s="79"/>
      <c r="AE28" s="3"/>
    </row>
    <row r="29" spans="1:31" ht="18" customHeight="1">
      <c r="A29" s="37" t="s">
        <v>61</v>
      </c>
      <c r="B29" s="2"/>
      <c r="C29" s="40" t="s">
        <v>49</v>
      </c>
      <c r="D29" s="40"/>
      <c r="E29" s="5"/>
      <c r="F29" s="43"/>
      <c r="G29" s="11"/>
      <c r="H29" s="13"/>
      <c r="I29" s="13"/>
      <c r="J29" s="2"/>
      <c r="K29" s="7"/>
      <c r="L29" s="13"/>
      <c r="M29" s="13"/>
      <c r="N29" s="13"/>
      <c r="O29" s="8"/>
      <c r="Q29" s="2"/>
      <c r="R29" s="7"/>
      <c r="S29" s="13"/>
      <c r="T29" s="13"/>
      <c r="U29" s="2"/>
      <c r="V29" s="11"/>
      <c r="X29" s="2"/>
      <c r="Y29" s="11"/>
      <c r="Z29" s="13"/>
      <c r="AA29" s="2"/>
      <c r="AB29" s="11"/>
      <c r="AC29" s="13"/>
      <c r="AD29" s="79"/>
      <c r="AE29" s="3"/>
    </row>
    <row r="30" spans="1:31" ht="18" customHeight="1">
      <c r="A30" s="37" t="s">
        <v>61</v>
      </c>
      <c r="B30" s="2"/>
      <c r="C30" s="36" t="s">
        <v>50</v>
      </c>
      <c r="D30" s="36"/>
      <c r="E30" s="5"/>
      <c r="F30" s="43"/>
      <c r="G30" s="11"/>
      <c r="H30" s="13"/>
      <c r="I30" s="13"/>
      <c r="J30" s="2"/>
      <c r="K30" s="7"/>
      <c r="L30" s="13"/>
      <c r="M30" s="13"/>
      <c r="N30" s="13"/>
      <c r="O30" s="8"/>
      <c r="Q30" s="2"/>
      <c r="R30" s="7"/>
      <c r="S30" s="13"/>
      <c r="T30" s="13"/>
      <c r="U30" s="2"/>
      <c r="V30" s="11"/>
      <c r="X30" s="2"/>
      <c r="Y30" s="11"/>
      <c r="Z30" s="13"/>
      <c r="AA30" s="2"/>
      <c r="AB30" s="11"/>
      <c r="AC30" s="13"/>
      <c r="AD30" s="79"/>
      <c r="AE30" s="3"/>
    </row>
    <row r="31" spans="1:31" ht="18" customHeight="1">
      <c r="A31" s="37" t="s">
        <v>61</v>
      </c>
      <c r="B31" s="2"/>
      <c r="C31" s="36" t="s">
        <v>51</v>
      </c>
      <c r="D31" s="36"/>
      <c r="E31" s="5"/>
      <c r="F31" s="43"/>
      <c r="G31" s="11"/>
      <c r="H31" s="13"/>
      <c r="I31" s="13"/>
      <c r="J31" s="2"/>
      <c r="K31" s="7"/>
      <c r="L31" s="13"/>
      <c r="M31" s="13"/>
      <c r="N31" s="13"/>
      <c r="O31" s="8"/>
      <c r="Q31" s="2"/>
      <c r="R31" s="7"/>
      <c r="S31" s="13"/>
      <c r="T31" s="13"/>
      <c r="U31" s="2"/>
      <c r="V31" s="11"/>
      <c r="X31" s="2"/>
      <c r="Y31" s="11"/>
      <c r="Z31" s="13"/>
      <c r="AA31" s="2"/>
      <c r="AB31" s="11"/>
      <c r="AC31" s="13"/>
      <c r="AD31" s="79"/>
      <c r="AE31" s="3"/>
    </row>
    <row r="32" spans="1:31" ht="18" customHeight="1">
      <c r="A32" s="37" t="s">
        <v>61</v>
      </c>
      <c r="B32" s="2"/>
      <c r="C32" s="36" t="s">
        <v>52</v>
      </c>
      <c r="D32" s="36"/>
      <c r="E32" s="5"/>
      <c r="F32" s="43"/>
      <c r="G32" s="11"/>
      <c r="H32" s="13"/>
      <c r="I32" s="13"/>
      <c r="J32" s="2"/>
      <c r="K32" s="7"/>
      <c r="L32" s="13"/>
      <c r="M32" s="13"/>
      <c r="N32" s="13"/>
      <c r="O32" s="8"/>
      <c r="Q32" s="2"/>
      <c r="R32" s="7"/>
      <c r="S32" s="13"/>
      <c r="T32" s="13"/>
      <c r="U32" s="2"/>
      <c r="V32" s="11"/>
      <c r="X32" s="2"/>
      <c r="Y32" s="11"/>
      <c r="Z32" s="13"/>
      <c r="AA32" s="2"/>
      <c r="AB32" s="11"/>
      <c r="AC32" s="13"/>
      <c r="AD32" s="79"/>
      <c r="AE32" s="3"/>
    </row>
    <row r="33" spans="1:32" ht="18" customHeight="1">
      <c r="A33" s="26"/>
      <c r="B33" s="38" t="s">
        <v>61</v>
      </c>
      <c r="C33" s="40" t="s">
        <v>67</v>
      </c>
      <c r="D33" s="40"/>
      <c r="E33" s="5"/>
      <c r="F33" s="43"/>
      <c r="G33" s="11"/>
      <c r="H33" s="13"/>
      <c r="I33" s="13"/>
      <c r="J33" s="2"/>
      <c r="K33" s="7"/>
      <c r="L33" s="13"/>
      <c r="M33" s="13"/>
      <c r="N33" s="13"/>
      <c r="O33" s="8"/>
      <c r="Q33" s="2"/>
      <c r="R33" s="7"/>
      <c r="S33" s="13"/>
      <c r="T33" s="13"/>
      <c r="U33" s="2"/>
      <c r="V33" s="11"/>
      <c r="X33" s="2"/>
      <c r="Y33" s="11"/>
      <c r="Z33" s="13"/>
      <c r="AA33" s="2"/>
      <c r="AB33" s="11"/>
      <c r="AC33" s="13"/>
      <c r="AD33" s="79"/>
      <c r="AE33" s="3"/>
    </row>
    <row r="34" spans="1:32" ht="18" customHeight="1">
      <c r="A34" s="26"/>
      <c r="B34" s="38" t="s">
        <v>61</v>
      </c>
      <c r="C34" s="40" t="s">
        <v>68</v>
      </c>
      <c r="D34" s="40"/>
      <c r="E34" s="5"/>
      <c r="F34" s="43"/>
      <c r="G34" s="11"/>
      <c r="H34" s="13"/>
      <c r="I34" s="13"/>
      <c r="J34" s="2"/>
      <c r="K34" s="7"/>
      <c r="L34" s="13"/>
      <c r="M34" s="13"/>
      <c r="N34" s="13"/>
      <c r="O34" s="8"/>
      <c r="Q34" s="2"/>
      <c r="R34" s="7"/>
      <c r="S34" s="13"/>
      <c r="T34" s="13"/>
      <c r="U34" s="2"/>
      <c r="V34" s="11"/>
      <c r="X34" s="2"/>
      <c r="Y34" s="11"/>
      <c r="Z34" s="13"/>
      <c r="AA34" s="2"/>
      <c r="AB34" s="11"/>
      <c r="AC34" s="13"/>
      <c r="AD34" s="79"/>
      <c r="AE34" s="3"/>
    </row>
    <row r="35" spans="1:32" ht="18" customHeight="1">
      <c r="A35" s="37"/>
      <c r="B35" s="38" t="s">
        <v>61</v>
      </c>
      <c r="C35" s="36" t="s">
        <v>59</v>
      </c>
      <c r="D35" s="36"/>
      <c r="E35" s="5"/>
      <c r="F35" s="43"/>
      <c r="G35" s="11"/>
      <c r="H35" s="13"/>
      <c r="I35" s="13"/>
      <c r="J35" s="2"/>
      <c r="K35" s="7"/>
      <c r="L35" s="13"/>
      <c r="M35" s="13"/>
      <c r="N35" s="13"/>
      <c r="O35" s="8"/>
      <c r="Q35" s="2"/>
      <c r="R35" s="7"/>
      <c r="S35" s="13"/>
      <c r="T35" s="13"/>
      <c r="U35" s="2"/>
      <c r="V35" s="11"/>
      <c r="X35" s="2"/>
      <c r="Y35" s="11"/>
      <c r="Z35" s="13"/>
      <c r="AA35" s="2"/>
      <c r="AB35" s="11"/>
      <c r="AC35" s="13"/>
      <c r="AD35" s="79"/>
      <c r="AE35" s="3"/>
    </row>
    <row r="36" spans="1:32" ht="18" customHeight="1">
      <c r="A36" s="26"/>
      <c r="B36" s="38" t="s">
        <v>61</v>
      </c>
      <c r="C36" s="40" t="s">
        <v>60</v>
      </c>
      <c r="D36" s="40"/>
      <c r="E36" s="5"/>
      <c r="F36" s="43"/>
      <c r="G36" s="11"/>
      <c r="H36" s="13"/>
      <c r="I36" s="13"/>
      <c r="J36" s="2"/>
      <c r="K36" s="7"/>
      <c r="L36" s="13"/>
      <c r="M36" s="13"/>
      <c r="N36" s="13"/>
      <c r="O36" s="8"/>
      <c r="Q36" s="2"/>
      <c r="R36" s="7"/>
      <c r="S36" s="13"/>
      <c r="T36" s="13"/>
      <c r="U36" s="2"/>
      <c r="V36" s="11"/>
      <c r="X36" s="2"/>
      <c r="Y36" s="11"/>
      <c r="Z36" s="13"/>
      <c r="AA36" s="2"/>
      <c r="AB36" s="11"/>
      <c r="AC36" s="13"/>
      <c r="AD36" s="79"/>
      <c r="AE36" s="3"/>
    </row>
    <row r="37" spans="1:32" ht="18" customHeight="1">
      <c r="A37" s="26"/>
      <c r="B37" s="38" t="s">
        <v>61</v>
      </c>
      <c r="C37" s="40" t="s">
        <v>62</v>
      </c>
      <c r="D37" s="40"/>
      <c r="E37" s="5"/>
      <c r="F37" s="43"/>
      <c r="G37" s="11"/>
      <c r="H37" s="13"/>
      <c r="I37" s="13"/>
      <c r="J37" s="2"/>
      <c r="K37" s="7"/>
      <c r="L37" s="13"/>
      <c r="M37" s="13"/>
      <c r="N37" s="13"/>
      <c r="O37" s="8"/>
      <c r="Q37" s="2"/>
      <c r="R37" s="7"/>
      <c r="S37" s="13"/>
      <c r="T37" s="13"/>
      <c r="U37" s="2"/>
      <c r="V37" s="11"/>
      <c r="X37" s="2"/>
      <c r="Y37" s="11"/>
      <c r="Z37" s="13"/>
      <c r="AA37" s="2"/>
      <c r="AB37" s="11"/>
      <c r="AC37" s="13"/>
      <c r="AD37" s="79"/>
      <c r="AE37" s="3"/>
    </row>
    <row r="38" spans="1:32" ht="18" customHeight="1">
      <c r="A38" s="26"/>
      <c r="B38" s="38" t="s">
        <v>61</v>
      </c>
      <c r="C38" s="36" t="s">
        <v>63</v>
      </c>
      <c r="D38" s="36"/>
      <c r="E38" s="5"/>
      <c r="F38" s="43"/>
      <c r="G38" s="11"/>
      <c r="H38" s="13"/>
      <c r="I38" s="13"/>
      <c r="J38" s="2"/>
      <c r="K38" s="7"/>
      <c r="L38" s="13"/>
      <c r="M38" s="13"/>
      <c r="N38" s="13"/>
      <c r="O38" s="8"/>
      <c r="Q38" s="2"/>
      <c r="R38" s="7"/>
      <c r="S38" s="13"/>
      <c r="T38" s="13"/>
      <c r="U38" s="2"/>
      <c r="V38" s="11"/>
      <c r="X38" s="2"/>
      <c r="Y38" s="11"/>
      <c r="Z38" s="13"/>
      <c r="AA38" s="2"/>
      <c r="AB38" s="11"/>
      <c r="AC38" s="13"/>
      <c r="AD38" s="79"/>
      <c r="AE38" s="3"/>
    </row>
    <row r="39" spans="1:32" ht="18" customHeight="1">
      <c r="A39" s="26"/>
      <c r="B39" s="38" t="s">
        <v>61</v>
      </c>
      <c r="C39" s="36" t="s">
        <v>64</v>
      </c>
      <c r="D39" s="36"/>
      <c r="E39" s="5"/>
      <c r="F39" s="43"/>
      <c r="G39" s="11"/>
      <c r="H39" s="13"/>
      <c r="I39" s="13"/>
      <c r="J39" s="2"/>
      <c r="K39" s="7"/>
      <c r="L39" s="13"/>
      <c r="M39" s="13"/>
      <c r="N39" s="13"/>
      <c r="O39" s="8"/>
      <c r="Q39" s="2"/>
      <c r="R39" s="7"/>
      <c r="S39" s="13"/>
      <c r="T39" s="13"/>
      <c r="U39" s="2"/>
      <c r="V39" s="11"/>
      <c r="X39" s="2"/>
      <c r="Y39" s="11"/>
      <c r="Z39" s="13"/>
      <c r="AA39" s="2"/>
      <c r="AB39" s="11"/>
      <c r="AC39" s="13"/>
      <c r="AD39" s="79"/>
      <c r="AE39" s="3"/>
    </row>
    <row r="40" spans="1:32" ht="18" customHeight="1">
      <c r="A40" s="26"/>
      <c r="B40" s="38" t="s">
        <v>61</v>
      </c>
      <c r="C40" s="36" t="s">
        <v>65</v>
      </c>
      <c r="D40" s="36"/>
      <c r="E40" s="5"/>
      <c r="F40" s="43"/>
      <c r="G40" s="11"/>
      <c r="H40" s="13"/>
      <c r="I40" s="13"/>
      <c r="J40" s="2"/>
      <c r="K40" s="7"/>
      <c r="L40" s="13"/>
      <c r="M40" s="13"/>
      <c r="N40" s="13"/>
      <c r="O40" s="8"/>
      <c r="Q40" s="2"/>
      <c r="R40" s="7"/>
      <c r="S40" s="13"/>
      <c r="T40" s="13"/>
      <c r="U40" s="2"/>
      <c r="V40" s="11"/>
      <c r="X40" s="2"/>
      <c r="Y40" s="11"/>
      <c r="Z40" s="13"/>
      <c r="AA40" s="2"/>
      <c r="AB40" s="11"/>
      <c r="AC40" s="13"/>
      <c r="AD40" s="79"/>
      <c r="AE40" s="3"/>
    </row>
    <row r="41" spans="1:32" ht="18" customHeight="1">
      <c r="A41" s="26"/>
      <c r="B41" s="38" t="s">
        <v>61</v>
      </c>
      <c r="C41" s="36" t="s">
        <v>82</v>
      </c>
      <c r="D41" s="36"/>
      <c r="E41" s="5"/>
      <c r="F41" s="43"/>
      <c r="G41" s="11"/>
      <c r="H41" s="13"/>
      <c r="I41" s="13"/>
      <c r="J41" s="2"/>
      <c r="K41" s="7"/>
      <c r="L41" s="13"/>
      <c r="M41" s="13"/>
      <c r="N41" s="13"/>
      <c r="O41" s="8"/>
      <c r="Q41" s="2"/>
      <c r="R41" s="7"/>
      <c r="S41" s="13"/>
      <c r="T41" s="13"/>
      <c r="U41" s="2"/>
      <c r="V41" s="11"/>
      <c r="X41" s="2"/>
      <c r="Y41" s="11"/>
      <c r="Z41" s="13"/>
      <c r="AA41" s="2"/>
      <c r="AB41" s="11"/>
      <c r="AC41" s="13"/>
      <c r="AD41" s="79"/>
      <c r="AE41" s="3"/>
    </row>
    <row r="42" spans="1:32" ht="18" customHeight="1">
      <c r="A42" s="26"/>
      <c r="B42" s="38" t="s">
        <v>61</v>
      </c>
      <c r="C42" s="36" t="s">
        <v>66</v>
      </c>
      <c r="D42" s="36"/>
      <c r="E42" s="5"/>
      <c r="F42" s="43"/>
      <c r="G42" s="11"/>
      <c r="H42" s="13"/>
      <c r="I42" s="13"/>
      <c r="J42" s="2"/>
      <c r="K42" s="7"/>
      <c r="L42" s="13"/>
      <c r="M42" s="13"/>
      <c r="N42" s="13"/>
      <c r="O42" s="8"/>
      <c r="Q42" s="2"/>
      <c r="R42" s="7"/>
      <c r="S42" s="13"/>
      <c r="T42" s="13"/>
      <c r="U42" s="2"/>
      <c r="V42" s="11"/>
      <c r="X42" s="2"/>
      <c r="Y42" s="11"/>
      <c r="Z42" s="13"/>
      <c r="AA42" s="2"/>
      <c r="AB42" s="11"/>
      <c r="AC42" s="13"/>
      <c r="AD42" s="79"/>
      <c r="AE42" s="3"/>
    </row>
    <row r="43" spans="1:32" ht="18" customHeight="1" thickBot="1">
      <c r="A43" s="49"/>
      <c r="B43" s="50"/>
      <c r="C43" s="51"/>
      <c r="D43" s="51"/>
      <c r="E43" s="51"/>
      <c r="F43" s="52"/>
      <c r="G43" s="53"/>
      <c r="H43" s="54"/>
      <c r="I43" s="54"/>
      <c r="J43" s="50"/>
      <c r="K43" s="55"/>
      <c r="L43" s="54"/>
      <c r="M43" s="54"/>
      <c r="N43" s="54"/>
      <c r="O43" s="56"/>
      <c r="P43" s="65"/>
      <c r="Q43" s="50"/>
      <c r="R43" s="55"/>
      <c r="S43" s="54"/>
      <c r="T43" s="54"/>
      <c r="U43" s="50"/>
      <c r="V43" s="53"/>
      <c r="W43" s="65"/>
      <c r="X43" s="50"/>
      <c r="Y43" s="53"/>
      <c r="Z43" s="54"/>
      <c r="AA43" s="50"/>
      <c r="AB43" s="53"/>
      <c r="AC43" s="54"/>
      <c r="AD43" s="80"/>
      <c r="AE43" s="82"/>
    </row>
    <row r="44" spans="1:32" ht="18" customHeight="1" thickBot="1">
      <c r="A44" s="57">
        <f>+COUNTA(A10:A43)</f>
        <v>23</v>
      </c>
      <c r="B44" s="58">
        <f>+COUNTA(B10:B43)</f>
        <v>10</v>
      </c>
      <c r="C44" s="59">
        <f>SUM(A44:B44)</f>
        <v>33</v>
      </c>
      <c r="D44" s="59"/>
      <c r="E44" s="6"/>
      <c r="F44" s="44"/>
      <c r="G44" s="12"/>
      <c r="H44" s="14"/>
      <c r="I44" s="14"/>
      <c r="J44" s="4"/>
      <c r="K44" s="9"/>
      <c r="L44" s="14"/>
      <c r="M44" s="14"/>
      <c r="N44" s="14"/>
      <c r="O44" s="10"/>
      <c r="P44" s="66"/>
      <c r="Q44" s="4"/>
      <c r="R44" s="9"/>
      <c r="S44" s="14"/>
      <c r="T44" s="14"/>
      <c r="U44" s="4"/>
      <c r="V44" s="12"/>
      <c r="W44" s="66"/>
      <c r="X44" s="4"/>
      <c r="Y44" s="12"/>
      <c r="Z44" s="14"/>
      <c r="AA44" s="4"/>
      <c r="AB44" s="12"/>
      <c r="AC44" s="4"/>
      <c r="AD44" s="81"/>
      <c r="AE44" s="83"/>
    </row>
    <row r="45" spans="1:32" ht="12" customHeight="1" thickTop="1"/>
    <row r="46" spans="1:32" ht="12" customHeight="1">
      <c r="A46" s="25" t="s">
        <v>39</v>
      </c>
      <c r="B46" s="25"/>
      <c r="C46" s="25"/>
      <c r="D46" s="25"/>
      <c r="AE46" s="2"/>
      <c r="AF46" s="2"/>
    </row>
    <row r="47" spans="1:32" ht="12" customHeight="1">
      <c r="A47" s="25"/>
      <c r="B47" s="25"/>
      <c r="C47" s="25"/>
      <c r="D47" s="25"/>
      <c r="AE47" s="2"/>
      <c r="AF47" s="2"/>
    </row>
    <row r="48" spans="1:32" ht="12" customHeight="1">
      <c r="A48" s="17" t="s">
        <v>72</v>
      </c>
      <c r="B48" s="25"/>
      <c r="C48" s="25"/>
      <c r="D48" s="25"/>
      <c r="I48" s="17" t="s">
        <v>72</v>
      </c>
      <c r="J48" s="17"/>
      <c r="AE48" s="2"/>
      <c r="AF48" s="2"/>
    </row>
    <row r="49" spans="1:32" s="60" customFormat="1" ht="15" customHeight="1">
      <c r="A49" s="17">
        <v>1</v>
      </c>
      <c r="B49" s="60" t="s">
        <v>43</v>
      </c>
      <c r="I49" s="17">
        <v>13</v>
      </c>
      <c r="J49" s="17"/>
      <c r="K49" s="60" t="s">
        <v>26</v>
      </c>
      <c r="P49" s="67"/>
      <c r="W49" s="67"/>
      <c r="AE49" s="2"/>
      <c r="AF49" s="84"/>
    </row>
    <row r="50" spans="1:32" s="60" customFormat="1" ht="15" customHeight="1">
      <c r="A50" s="17">
        <v>2</v>
      </c>
      <c r="B50" s="60" t="s">
        <v>85</v>
      </c>
      <c r="I50" s="17">
        <v>14</v>
      </c>
      <c r="J50" s="17"/>
      <c r="K50" s="60" t="s">
        <v>71</v>
      </c>
      <c r="P50" s="67"/>
      <c r="W50" s="67"/>
      <c r="AE50" s="2"/>
      <c r="AF50" s="84"/>
    </row>
    <row r="51" spans="1:32" s="60" customFormat="1" ht="15" customHeight="1">
      <c r="A51" s="17">
        <v>3</v>
      </c>
      <c r="B51" s="60" t="s">
        <v>84</v>
      </c>
      <c r="I51" s="17">
        <v>15</v>
      </c>
      <c r="J51" s="17"/>
      <c r="K51" s="60" t="s">
        <v>27</v>
      </c>
      <c r="P51" s="67"/>
      <c r="W51" s="67"/>
      <c r="AE51" s="2"/>
      <c r="AF51" s="84"/>
    </row>
    <row r="52" spans="1:32" s="60" customFormat="1" ht="15" customHeight="1">
      <c r="A52" s="17">
        <v>4</v>
      </c>
      <c r="B52" s="60" t="s">
        <v>98</v>
      </c>
      <c r="I52" s="17">
        <v>16</v>
      </c>
      <c r="J52" s="17"/>
      <c r="K52" s="60" t="s">
        <v>28</v>
      </c>
      <c r="P52" s="67"/>
      <c r="W52" s="67"/>
      <c r="AE52" s="2"/>
      <c r="AF52" s="84"/>
    </row>
    <row r="53" spans="1:32" s="60" customFormat="1" ht="15" customHeight="1">
      <c r="A53" s="17">
        <v>5</v>
      </c>
      <c r="B53" s="60" t="s">
        <v>99</v>
      </c>
      <c r="I53" s="17">
        <v>17</v>
      </c>
      <c r="J53" s="17"/>
      <c r="K53" s="60" t="s">
        <v>29</v>
      </c>
      <c r="P53" s="67"/>
      <c r="W53" s="67"/>
      <c r="AE53" s="2"/>
      <c r="AF53" s="84"/>
    </row>
    <row r="54" spans="1:32" s="60" customFormat="1" ht="15" customHeight="1">
      <c r="A54" s="17">
        <v>6</v>
      </c>
      <c r="B54" s="60" t="s">
        <v>44</v>
      </c>
      <c r="I54" s="17">
        <v>18</v>
      </c>
      <c r="J54" s="17"/>
      <c r="K54" s="60" t="s">
        <v>30</v>
      </c>
      <c r="P54" s="67"/>
      <c r="W54" s="67"/>
      <c r="AE54" s="2"/>
      <c r="AF54" s="84"/>
    </row>
    <row r="55" spans="1:32" s="60" customFormat="1" ht="15" customHeight="1">
      <c r="A55" s="17">
        <v>7</v>
      </c>
      <c r="B55" s="60" t="s">
        <v>36</v>
      </c>
      <c r="I55" s="17">
        <v>19</v>
      </c>
      <c r="J55" s="17"/>
      <c r="K55" s="60" t="s">
        <v>31</v>
      </c>
      <c r="P55" s="67"/>
      <c r="W55" s="67"/>
      <c r="AE55" s="2"/>
      <c r="AF55" s="84"/>
    </row>
    <row r="56" spans="1:32" s="60" customFormat="1" ht="15" customHeight="1">
      <c r="A56" s="17">
        <v>8</v>
      </c>
      <c r="B56" s="60" t="s">
        <v>37</v>
      </c>
      <c r="I56" s="17">
        <v>20</v>
      </c>
      <c r="J56" s="17"/>
      <c r="K56" s="60" t="s">
        <v>32</v>
      </c>
      <c r="P56" s="67"/>
      <c r="W56" s="67"/>
      <c r="AE56" s="2"/>
      <c r="AF56" s="84"/>
    </row>
    <row r="57" spans="1:32" s="60" customFormat="1" ht="15" customHeight="1">
      <c r="A57" s="17">
        <v>9</v>
      </c>
      <c r="B57" s="60" t="s">
        <v>70</v>
      </c>
      <c r="I57" s="17">
        <v>21</v>
      </c>
      <c r="J57" s="17"/>
      <c r="K57" s="60" t="s">
        <v>33</v>
      </c>
      <c r="P57" s="67"/>
      <c r="W57" s="67"/>
      <c r="AE57" s="2"/>
      <c r="AF57" s="84"/>
    </row>
    <row r="58" spans="1:32" s="60" customFormat="1" ht="15" customHeight="1">
      <c r="A58" s="17">
        <v>10</v>
      </c>
      <c r="B58" s="60" t="s">
        <v>23</v>
      </c>
      <c r="I58" s="17">
        <v>22</v>
      </c>
      <c r="J58" s="17"/>
      <c r="K58" s="60" t="s">
        <v>34</v>
      </c>
      <c r="P58" s="67"/>
      <c r="W58" s="67"/>
      <c r="AE58" s="2"/>
      <c r="AF58" s="84"/>
    </row>
    <row r="59" spans="1:32" s="60" customFormat="1" ht="15" customHeight="1">
      <c r="A59" s="17">
        <v>11</v>
      </c>
      <c r="B59" s="60" t="s">
        <v>24</v>
      </c>
      <c r="I59" s="17">
        <v>23</v>
      </c>
      <c r="J59" s="17"/>
      <c r="K59" s="60" t="s">
        <v>35</v>
      </c>
      <c r="P59" s="67"/>
      <c r="W59" s="67"/>
      <c r="AE59" s="2"/>
      <c r="AF59" s="84"/>
    </row>
    <row r="60" spans="1:32" s="60" customFormat="1" ht="15" customHeight="1">
      <c r="A60" s="17">
        <v>12</v>
      </c>
      <c r="B60" s="60" t="s">
        <v>25</v>
      </c>
      <c r="I60" s="17">
        <v>24</v>
      </c>
      <c r="K60" s="60" t="s">
        <v>90</v>
      </c>
      <c r="P60" s="67"/>
      <c r="W60" s="67"/>
      <c r="AE60" s="2"/>
      <c r="AF60" s="84"/>
    </row>
    <row r="61" spans="1:32" s="60" customFormat="1" ht="12" customHeight="1">
      <c r="B61" s="1"/>
      <c r="C61" s="1"/>
      <c r="D61" s="1"/>
      <c r="E61" s="1"/>
      <c r="F61" s="1"/>
      <c r="G61" s="1"/>
      <c r="P61" s="67"/>
      <c r="W61" s="67"/>
      <c r="AE61" s="2"/>
      <c r="AF61" s="84"/>
    </row>
    <row r="62" spans="1:32" s="60" customFormat="1" ht="12" customHeight="1">
      <c r="A62" s="61" t="s">
        <v>45</v>
      </c>
      <c r="B62" s="1"/>
      <c r="C62" s="1"/>
      <c r="D62" s="1"/>
      <c r="E62" s="1"/>
      <c r="F62" s="1"/>
      <c r="G62" s="1"/>
      <c r="P62" s="67"/>
      <c r="W62" s="67"/>
      <c r="AC62" s="62" t="s">
        <v>86</v>
      </c>
      <c r="AE62" s="2"/>
      <c r="AF62" s="84"/>
    </row>
    <row r="63" spans="1:32">
      <c r="AE63" s="2"/>
      <c r="AF63" s="2"/>
    </row>
    <row r="64" spans="1:32">
      <c r="AE64" s="2"/>
      <c r="AF64" s="2"/>
    </row>
    <row r="65" spans="31:32">
      <c r="AE65" s="2"/>
      <c r="AF65" s="2"/>
    </row>
    <row r="66" spans="31:32">
      <c r="AE66" s="2"/>
      <c r="AF66" s="2"/>
    </row>
    <row r="67" spans="31:32">
      <c r="AE67" s="2"/>
      <c r="AF67" s="2"/>
    </row>
    <row r="68" spans="31:32">
      <c r="AE68" s="2"/>
      <c r="AF68" s="2"/>
    </row>
    <row r="69" spans="31:32">
      <c r="AE69" s="2"/>
      <c r="AF69" s="2"/>
    </row>
    <row r="70" spans="31:32">
      <c r="AE70" s="2"/>
      <c r="AF70" s="2"/>
    </row>
    <row r="71" spans="31:32">
      <c r="AE71" s="2"/>
      <c r="AF71" s="2"/>
    </row>
    <row r="72" spans="31:32">
      <c r="AE72" s="2"/>
      <c r="AF72" s="2"/>
    </row>
    <row r="73" spans="31:32">
      <c r="AE73" s="2"/>
      <c r="AF73" s="2"/>
    </row>
    <row r="74" spans="31:32">
      <c r="AE74" s="2"/>
      <c r="AF74" s="2"/>
    </row>
  </sheetData>
  <mergeCells count="8">
    <mergeCell ref="A8:B8"/>
    <mergeCell ref="K8:O8"/>
    <mergeCell ref="AB8:AD8"/>
    <mergeCell ref="Y8:AA8"/>
    <mergeCell ref="V8:X8"/>
    <mergeCell ref="R8:U8"/>
    <mergeCell ref="P8:Q8"/>
    <mergeCell ref="G8:J8"/>
  </mergeCells>
  <pageMargins left="0" right="0" top="0" bottom="0" header="0" footer="0"/>
  <pageSetup paperSize="8" scale="81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15"/>
  <sheetViews>
    <sheetView workbookViewId="0">
      <selection sqref="A1:XFD1048576"/>
    </sheetView>
  </sheetViews>
  <sheetFormatPr baseColWidth="10" defaultRowHeight="14.25"/>
  <cols>
    <col min="4" max="4" width="35.75" customWidth="1"/>
    <col min="5" max="6" width="15.125" customWidth="1"/>
    <col min="7" max="7" width="18.5" customWidth="1"/>
    <col min="8" max="8" width="16.25" customWidth="1"/>
    <col min="9" max="9" width="30.75" customWidth="1"/>
  </cols>
  <sheetData>
    <row r="2" spans="1:9" ht="15.75">
      <c r="I2" s="94" t="s">
        <v>102</v>
      </c>
    </row>
    <row r="3" spans="1:9" ht="18">
      <c r="A3" s="95" t="s">
        <v>103</v>
      </c>
      <c r="B3" s="95"/>
      <c r="C3" s="95"/>
      <c r="D3" s="95"/>
      <c r="E3" s="95"/>
      <c r="F3" s="95"/>
      <c r="G3" s="95"/>
      <c r="H3" s="95"/>
      <c r="I3" s="95"/>
    </row>
    <row r="4" spans="1:9" ht="18">
      <c r="A4" s="96"/>
      <c r="B4" s="96"/>
      <c r="C4" s="96"/>
      <c r="D4" s="96"/>
      <c r="E4" s="96"/>
      <c r="F4" s="96"/>
      <c r="G4" s="96"/>
      <c r="H4" s="96"/>
      <c r="I4" s="96"/>
    </row>
    <row r="5" spans="1:9" ht="15.75">
      <c r="A5" s="97" t="s">
        <v>104</v>
      </c>
      <c r="B5" s="97"/>
    </row>
    <row r="6" spans="1:9" ht="15.75">
      <c r="A6" s="97" t="s">
        <v>105</v>
      </c>
      <c r="B6" s="97"/>
      <c r="C6" s="97"/>
    </row>
    <row r="7" spans="1:9" ht="15" thickBot="1">
      <c r="B7" s="98"/>
      <c r="C7" s="98"/>
    </row>
    <row r="8" spans="1:9" ht="26.25" thickBot="1">
      <c r="A8" s="99" t="s">
        <v>106</v>
      </c>
      <c r="B8" s="100" t="s">
        <v>107</v>
      </c>
      <c r="C8" s="101"/>
      <c r="D8" s="99" t="s">
        <v>108</v>
      </c>
      <c r="E8" s="102" t="s">
        <v>109</v>
      </c>
      <c r="F8" s="102" t="s">
        <v>110</v>
      </c>
      <c r="G8" s="102" t="s">
        <v>111</v>
      </c>
      <c r="H8" s="102" t="s">
        <v>112</v>
      </c>
      <c r="I8" s="99" t="s">
        <v>113</v>
      </c>
    </row>
    <row r="9" spans="1:9" ht="15" thickBot="1">
      <c r="A9" s="103" t="s">
        <v>114</v>
      </c>
      <c r="B9" s="104" t="s">
        <v>115</v>
      </c>
      <c r="C9" s="105"/>
      <c r="D9" s="106" t="s">
        <v>116</v>
      </c>
      <c r="E9" s="107">
        <v>0</v>
      </c>
      <c r="F9" s="107">
        <v>0</v>
      </c>
      <c r="G9" s="107">
        <v>0</v>
      </c>
      <c r="H9" s="107">
        <v>0</v>
      </c>
      <c r="I9" s="108"/>
    </row>
    <row r="10" spans="1:9" ht="15" thickBot="1">
      <c r="A10" s="109"/>
      <c r="B10" s="104" t="s">
        <v>117</v>
      </c>
      <c r="C10" s="105"/>
      <c r="D10" s="106" t="s">
        <v>118</v>
      </c>
      <c r="E10" s="107">
        <v>0</v>
      </c>
      <c r="F10" s="107">
        <v>0</v>
      </c>
      <c r="G10" s="107">
        <v>0</v>
      </c>
      <c r="H10" s="107">
        <v>0</v>
      </c>
      <c r="I10" s="108"/>
    </row>
    <row r="11" spans="1:9" ht="15" thickBot="1">
      <c r="A11" s="109"/>
      <c r="B11" s="104" t="s">
        <v>119</v>
      </c>
      <c r="C11" s="105"/>
      <c r="D11" s="106" t="s">
        <v>120</v>
      </c>
      <c r="E11" s="107">
        <v>0</v>
      </c>
      <c r="F11" s="107">
        <v>0</v>
      </c>
      <c r="G11" s="107">
        <v>0</v>
      </c>
      <c r="H11" s="107">
        <v>0</v>
      </c>
      <c r="I11" s="108"/>
    </row>
    <row r="12" spans="1:9" ht="15" thickBot="1">
      <c r="A12" s="110"/>
      <c r="B12" s="104" t="s">
        <v>121</v>
      </c>
      <c r="C12" s="105"/>
      <c r="D12" s="111" t="s">
        <v>122</v>
      </c>
      <c r="E12" s="107">
        <v>0</v>
      </c>
      <c r="F12" s="107">
        <v>0</v>
      </c>
      <c r="G12" s="107">
        <v>0</v>
      </c>
      <c r="H12" s="107">
        <v>0</v>
      </c>
      <c r="I12" s="108"/>
    </row>
    <row r="13" spans="1:9" ht="15" thickBot="1">
      <c r="A13" s="112" t="s">
        <v>123</v>
      </c>
      <c r="B13" s="113" t="s">
        <v>124</v>
      </c>
      <c r="C13" s="114"/>
      <c r="D13" s="106" t="s">
        <v>125</v>
      </c>
      <c r="E13" s="107">
        <v>0</v>
      </c>
      <c r="F13" s="107">
        <v>0</v>
      </c>
      <c r="G13" s="107">
        <v>0</v>
      </c>
      <c r="H13" s="107">
        <v>0</v>
      </c>
      <c r="I13" s="108"/>
    </row>
    <row r="14" spans="1:9" ht="26.25" thickBot="1">
      <c r="A14" s="115" t="s">
        <v>126</v>
      </c>
      <c r="B14" s="116" t="s">
        <v>127</v>
      </c>
      <c r="C14" s="117"/>
      <c r="D14" s="118" t="s">
        <v>128</v>
      </c>
      <c r="E14" s="119">
        <v>0</v>
      </c>
      <c r="F14" s="119">
        <v>0</v>
      </c>
      <c r="G14" s="120">
        <v>0</v>
      </c>
      <c r="H14" s="120">
        <v>0</v>
      </c>
      <c r="I14" s="121"/>
    </row>
    <row r="15" spans="1:9" ht="17.25" thickBot="1">
      <c r="A15" s="122"/>
      <c r="B15" s="123"/>
      <c r="C15" s="124"/>
      <c r="D15" s="125"/>
      <c r="E15" s="125"/>
      <c r="F15" s="125"/>
      <c r="G15" s="126"/>
      <c r="H15" s="126"/>
      <c r="I15" s="125"/>
    </row>
  </sheetData>
  <mergeCells count="13">
    <mergeCell ref="B13:C13"/>
    <mergeCell ref="B14:C14"/>
    <mergeCell ref="B15:C15"/>
    <mergeCell ref="A3:I3"/>
    <mergeCell ref="A5:B5"/>
    <mergeCell ref="A6:C6"/>
    <mergeCell ref="B7:C7"/>
    <mergeCell ref="B8:C8"/>
    <mergeCell ref="A9:A12"/>
    <mergeCell ref="B9:C9"/>
    <mergeCell ref="B10:C10"/>
    <mergeCell ref="B11:C11"/>
    <mergeCell ref="B12:C12"/>
  </mergeCells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S274"/>
  <sheetViews>
    <sheetView workbookViewId="0">
      <selection activeCell="F3" sqref="F3"/>
    </sheetView>
  </sheetViews>
  <sheetFormatPr baseColWidth="10" defaultColWidth="10" defaultRowHeight="14.25"/>
  <cols>
    <col min="1" max="1" width="8.75" style="163" customWidth="1"/>
    <col min="2" max="2" width="10" style="163" customWidth="1"/>
    <col min="3" max="3" width="8.75" style="163" customWidth="1"/>
    <col min="4" max="4" width="17" style="163" customWidth="1"/>
    <col min="5" max="7" width="8.75" style="163" customWidth="1"/>
    <col min="8" max="8" width="19.5" style="163" customWidth="1"/>
    <col min="9" max="17" width="8.75" style="163" customWidth="1"/>
    <col min="18" max="16384" width="10" style="163"/>
  </cols>
  <sheetData>
    <row r="1" spans="1:16" ht="15" customHeight="1">
      <c r="A1" s="160" t="s">
        <v>154</v>
      </c>
      <c r="B1" s="160"/>
      <c r="C1" s="160"/>
      <c r="D1" s="160"/>
      <c r="E1" s="161"/>
      <c r="F1" s="161"/>
      <c r="G1" s="161"/>
      <c r="H1" s="161"/>
      <c r="I1" s="162"/>
      <c r="J1" s="162"/>
      <c r="K1" s="161"/>
      <c r="L1" s="161"/>
      <c r="M1" s="161"/>
      <c r="N1" s="161"/>
      <c r="O1" s="161"/>
      <c r="P1" s="161"/>
    </row>
    <row r="2" spans="1:16" ht="15" customHeight="1">
      <c r="A2" s="160"/>
      <c r="B2" s="160"/>
      <c r="C2" s="160"/>
      <c r="D2" s="160"/>
      <c r="E2" s="161"/>
      <c r="F2" s="161"/>
      <c r="G2" s="161"/>
      <c r="H2" s="161"/>
      <c r="I2" s="162"/>
      <c r="J2" s="162"/>
      <c r="K2" s="161"/>
      <c r="L2" s="161"/>
      <c r="M2" s="161"/>
      <c r="N2" s="161"/>
      <c r="O2" s="161"/>
      <c r="P2" s="161"/>
    </row>
    <row r="3" spans="1:16" ht="15" customHeight="1">
      <c r="A3" s="160"/>
      <c r="B3" s="160"/>
      <c r="C3" s="160"/>
      <c r="D3" s="160"/>
      <c r="E3" s="161"/>
      <c r="F3" s="161"/>
      <c r="G3" s="161"/>
      <c r="H3" s="161"/>
      <c r="I3" s="162"/>
      <c r="J3" s="162"/>
      <c r="K3" s="161"/>
      <c r="L3" s="161"/>
      <c r="M3" s="161"/>
      <c r="N3" s="161"/>
      <c r="O3" s="161"/>
      <c r="P3" s="161"/>
    </row>
    <row r="4" spans="1:16" ht="6" customHeight="1">
      <c r="A4" s="160"/>
      <c r="B4" s="160"/>
      <c r="C4" s="160"/>
      <c r="D4" s="160"/>
      <c r="E4" s="161"/>
      <c r="F4" s="161"/>
      <c r="G4" s="161"/>
      <c r="H4" s="161"/>
      <c r="I4" s="162"/>
      <c r="J4" s="162"/>
      <c r="K4" s="161"/>
      <c r="L4" s="161"/>
      <c r="M4" s="161"/>
      <c r="N4" s="161"/>
      <c r="O4" s="161"/>
      <c r="P4" s="161"/>
    </row>
    <row r="5" spans="1:16" ht="15.75" customHeight="1" thickBot="1">
      <c r="A5" s="164"/>
      <c r="B5" s="164"/>
      <c r="C5" s="164"/>
      <c r="D5" s="164"/>
      <c r="E5" s="165"/>
      <c r="F5" s="165"/>
      <c r="G5" s="165"/>
      <c r="H5" s="165"/>
      <c r="I5" s="165"/>
      <c r="J5" s="162"/>
      <c r="K5" s="161"/>
      <c r="L5" s="161"/>
      <c r="M5" s="161"/>
      <c r="N5" s="161"/>
      <c r="O5" s="161"/>
      <c r="P5" s="161"/>
    </row>
    <row r="6" spans="1:16" ht="15.95" customHeight="1" thickTop="1">
      <c r="A6" s="161"/>
      <c r="B6" s="161"/>
      <c r="C6" s="161"/>
      <c r="D6" s="161"/>
      <c r="E6" s="161"/>
      <c r="F6" s="161"/>
      <c r="G6" s="166"/>
      <c r="H6" s="161"/>
    </row>
    <row r="7" spans="1:16" ht="15.95" customHeight="1">
      <c r="A7" s="167" t="s">
        <v>155</v>
      </c>
      <c r="B7" s="167"/>
      <c r="C7" s="168"/>
      <c r="D7" s="169"/>
      <c r="E7" s="169"/>
      <c r="F7" s="161"/>
      <c r="G7" s="166"/>
      <c r="H7" s="161"/>
    </row>
    <row r="8" spans="1:16" ht="15.95" customHeight="1">
      <c r="A8" s="167" t="s">
        <v>105</v>
      </c>
      <c r="B8" s="167"/>
      <c r="C8" s="161"/>
      <c r="D8" s="161"/>
      <c r="E8" s="161"/>
      <c r="F8" s="161"/>
      <c r="G8" s="166"/>
      <c r="H8" s="161"/>
    </row>
    <row r="9" spans="1:16" ht="15.95" customHeight="1">
      <c r="A9" s="170"/>
      <c r="B9" s="170"/>
      <c r="C9" s="161"/>
      <c r="D9" s="161"/>
      <c r="E9" s="161"/>
      <c r="F9" s="161"/>
      <c r="G9" s="166"/>
      <c r="H9" s="161"/>
    </row>
    <row r="10" spans="1:16" ht="15" thickBot="1">
      <c r="A10" s="171"/>
      <c r="B10" s="172"/>
      <c r="C10" s="172"/>
      <c r="D10" s="172"/>
      <c r="E10" s="172"/>
      <c r="F10" s="172"/>
      <c r="G10" s="172"/>
      <c r="H10" s="172"/>
      <c r="I10" s="172"/>
    </row>
    <row r="11" spans="1:16" ht="15" thickTop="1">
      <c r="A11" s="173"/>
      <c r="B11" s="174"/>
      <c r="C11" s="174"/>
      <c r="D11" s="174"/>
      <c r="E11" s="174"/>
      <c r="F11" s="174"/>
      <c r="G11" s="174"/>
      <c r="H11" s="174"/>
    </row>
    <row r="12" spans="1:16" ht="22.5" customHeight="1">
      <c r="A12" s="175" t="s">
        <v>156</v>
      </c>
      <c r="B12" s="174"/>
      <c r="C12" s="174"/>
      <c r="D12" s="174"/>
      <c r="E12" s="174"/>
      <c r="F12" s="174"/>
      <c r="G12" s="174"/>
      <c r="H12" s="174"/>
    </row>
    <row r="13" spans="1:16" ht="22.5" customHeight="1">
      <c r="A13" s="176" t="s">
        <v>157</v>
      </c>
      <c r="B13" s="176"/>
      <c r="C13" s="177"/>
      <c r="D13" s="178"/>
      <c r="E13" s="179" t="s">
        <v>105</v>
      </c>
      <c r="F13" s="180"/>
      <c r="G13" s="180"/>
      <c r="H13" s="180"/>
      <c r="I13" s="181"/>
    </row>
    <row r="14" spans="1:16" ht="22.5" customHeight="1">
      <c r="A14" s="176" t="s">
        <v>158</v>
      </c>
      <c r="B14" s="176"/>
      <c r="C14" s="182"/>
      <c r="D14" s="183"/>
      <c r="E14" s="179" t="s">
        <v>159</v>
      </c>
      <c r="F14" s="184"/>
      <c r="G14" s="180"/>
      <c r="H14" s="180"/>
      <c r="I14" s="181"/>
    </row>
    <row r="15" spans="1:16" ht="22.5" customHeight="1">
      <c r="A15" s="185"/>
      <c r="B15" s="185"/>
      <c r="C15" s="179"/>
      <c r="D15" s="186"/>
      <c r="E15" s="174"/>
      <c r="F15" s="185"/>
      <c r="G15" s="185"/>
      <c r="H15" s="187"/>
      <c r="I15" s="181"/>
    </row>
    <row r="16" spans="1:16" ht="18.75" customHeight="1" thickBot="1">
      <c r="A16" s="174"/>
      <c r="B16" s="174"/>
      <c r="C16" s="174"/>
      <c r="D16" s="174"/>
      <c r="E16" s="174"/>
      <c r="F16" s="179"/>
      <c r="G16" s="179"/>
      <c r="H16" s="188"/>
      <c r="I16" s="188"/>
    </row>
    <row r="17" spans="1:9" ht="15.95" customHeight="1">
      <c r="A17" s="189"/>
      <c r="B17" s="189"/>
      <c r="C17" s="189"/>
      <c r="D17" s="189"/>
      <c r="E17" s="189"/>
      <c r="F17" s="190"/>
      <c r="G17" s="190"/>
      <c r="H17" s="191"/>
      <c r="I17" s="191"/>
    </row>
    <row r="18" spans="1:9" ht="22.5" customHeight="1">
      <c r="A18" s="192" t="s">
        <v>160</v>
      </c>
      <c r="B18" s="192"/>
      <c r="C18" s="174"/>
      <c r="D18" s="174"/>
      <c r="E18" s="174"/>
      <c r="F18" s="179"/>
      <c r="G18" s="179"/>
      <c r="H18" s="193"/>
    </row>
    <row r="19" spans="1:9" ht="22.5" customHeight="1">
      <c r="A19" s="176" t="s">
        <v>161</v>
      </c>
      <c r="B19" s="176"/>
      <c r="C19" s="194"/>
      <c r="D19" s="194"/>
      <c r="E19" s="195"/>
      <c r="F19" s="196" t="s">
        <v>162</v>
      </c>
      <c r="G19" s="196"/>
      <c r="H19" s="197"/>
      <c r="I19" s="181"/>
    </row>
    <row r="20" spans="1:9" ht="22.5" customHeight="1">
      <c r="A20" s="176" t="s">
        <v>163</v>
      </c>
      <c r="B20" s="176"/>
      <c r="C20" s="198"/>
      <c r="D20" s="198"/>
      <c r="E20" s="199"/>
      <c r="F20" s="196" t="s">
        <v>162</v>
      </c>
      <c r="G20" s="196"/>
      <c r="H20" s="197"/>
      <c r="I20" s="181"/>
    </row>
    <row r="21" spans="1:9" ht="22.5" customHeight="1">
      <c r="A21" s="176" t="s">
        <v>164</v>
      </c>
      <c r="B21" s="176"/>
      <c r="C21" s="200"/>
      <c r="D21" s="200"/>
      <c r="E21" s="200"/>
      <c r="F21" s="200"/>
      <c r="G21" s="200"/>
      <c r="H21" s="200"/>
    </row>
    <row r="22" spans="1:9" ht="22.5" customHeight="1">
      <c r="A22" s="176" t="s">
        <v>165</v>
      </c>
      <c r="B22" s="176"/>
      <c r="C22" s="200"/>
      <c r="D22" s="200"/>
      <c r="E22" s="200"/>
      <c r="F22" s="200"/>
      <c r="G22" s="200"/>
      <c r="H22" s="200"/>
    </row>
    <row r="23" spans="1:9" ht="22.5" customHeight="1">
      <c r="A23" s="176" t="s">
        <v>166</v>
      </c>
      <c r="B23" s="176"/>
      <c r="C23" s="174"/>
      <c r="D23" s="174"/>
      <c r="E23" s="174"/>
      <c r="F23" s="174"/>
      <c r="G23" s="174"/>
      <c r="H23" s="174"/>
      <c r="I23" s="201"/>
    </row>
    <row r="24" spans="1:9" ht="33.950000000000003" customHeight="1" thickBot="1">
      <c r="A24" s="174"/>
      <c r="B24" s="174"/>
      <c r="C24" s="174"/>
      <c r="D24" s="174"/>
      <c r="E24" s="174"/>
      <c r="F24" s="174"/>
      <c r="G24" s="174"/>
      <c r="H24" s="174"/>
      <c r="I24" s="174"/>
    </row>
    <row r="25" spans="1:9" ht="28.35" customHeight="1">
      <c r="A25" s="190"/>
      <c r="B25" s="190"/>
      <c r="C25" s="190"/>
      <c r="D25" s="190"/>
      <c r="E25" s="190"/>
      <c r="F25" s="190"/>
      <c r="G25" s="190"/>
      <c r="H25" s="190"/>
      <c r="I25" s="190"/>
    </row>
    <row r="26" spans="1:9" ht="22.5" customHeight="1">
      <c r="A26" s="192" t="s">
        <v>167</v>
      </c>
      <c r="B26" s="192"/>
      <c r="C26" s="202"/>
      <c r="D26" s="202"/>
      <c r="E26" s="202"/>
      <c r="F26" s="202"/>
      <c r="G26" s="202"/>
      <c r="H26" s="202"/>
    </row>
    <row r="27" spans="1:9" ht="22.5" customHeight="1">
      <c r="A27" s="176" t="s">
        <v>168</v>
      </c>
      <c r="B27" s="176"/>
      <c r="C27" s="203"/>
      <c r="D27" s="203"/>
      <c r="E27" s="203"/>
      <c r="F27" s="203"/>
      <c r="G27" s="203"/>
      <c r="H27" s="203"/>
    </row>
    <row r="28" spans="1:9" ht="22.5" customHeight="1">
      <c r="A28" s="176" t="s">
        <v>169</v>
      </c>
      <c r="B28" s="176"/>
      <c r="C28" s="204"/>
      <c r="D28" s="204"/>
      <c r="E28" s="204"/>
      <c r="F28" s="204"/>
      <c r="G28" s="204"/>
      <c r="H28" s="204"/>
    </row>
    <row r="29" spans="1:9" ht="22.5" customHeight="1">
      <c r="A29" s="176" t="s">
        <v>170</v>
      </c>
      <c r="B29" s="176"/>
      <c r="C29" s="204"/>
      <c r="D29" s="204"/>
      <c r="E29" s="204"/>
      <c r="F29" s="204"/>
      <c r="G29" s="204"/>
      <c r="H29" s="204"/>
    </row>
    <row r="30" spans="1:9" ht="22.5" customHeight="1">
      <c r="A30" s="176" t="s">
        <v>171</v>
      </c>
      <c r="B30" s="176"/>
      <c r="C30" s="204"/>
      <c r="D30" s="204"/>
      <c r="E30" s="204"/>
      <c r="F30" s="204"/>
      <c r="G30" s="204"/>
      <c r="H30" s="204"/>
    </row>
    <row r="31" spans="1:9" ht="22.5" customHeight="1">
      <c r="A31" s="205" t="s">
        <v>172</v>
      </c>
      <c r="B31" s="205"/>
      <c r="C31" s="204"/>
      <c r="D31" s="204"/>
      <c r="E31" s="204"/>
      <c r="F31" s="204"/>
      <c r="G31" s="204"/>
      <c r="H31" s="204"/>
    </row>
    <row r="32" spans="1:9" s="207" customFormat="1" ht="22.5" customHeight="1">
      <c r="A32" s="206"/>
      <c r="B32" s="173"/>
      <c r="C32" s="173"/>
      <c r="D32" s="173"/>
      <c r="E32" s="206"/>
      <c r="F32" s="206"/>
      <c r="G32" s="173"/>
      <c r="H32" s="173"/>
    </row>
    <row r="33" spans="1:19" s="207" customFormat="1" ht="22.5" customHeight="1">
      <c r="A33" s="208" t="s">
        <v>173</v>
      </c>
      <c r="B33" s="209"/>
      <c r="C33" s="209"/>
      <c r="D33" s="209"/>
      <c r="E33" s="209"/>
      <c r="F33" s="209"/>
      <c r="G33" s="209"/>
      <c r="H33" s="209"/>
    </row>
    <row r="34" spans="1:19" s="207" customFormat="1" ht="22.5" customHeight="1">
      <c r="A34" s="206"/>
      <c r="B34" s="173"/>
      <c r="C34" s="173"/>
      <c r="D34" s="173"/>
      <c r="E34" s="210"/>
      <c r="F34" s="211"/>
      <c r="G34" s="212"/>
      <c r="H34" s="212"/>
    </row>
    <row r="35" spans="1:19" s="207" customFormat="1" ht="22.5" customHeight="1">
      <c r="A35" s="206"/>
      <c r="B35" s="173"/>
      <c r="C35" s="173"/>
      <c r="D35" s="173"/>
      <c r="E35" s="210"/>
      <c r="F35" s="211"/>
      <c r="G35" s="212"/>
      <c r="H35" s="212"/>
    </row>
    <row r="36" spans="1:19" s="207" customFormat="1" ht="22.5" customHeight="1">
      <c r="A36" s="213"/>
      <c r="B36" s="214"/>
      <c r="C36" s="214"/>
      <c r="D36" s="214"/>
      <c r="E36" s="210"/>
      <c r="F36" s="211"/>
      <c r="G36" s="212"/>
      <c r="H36" s="212"/>
    </row>
    <row r="37" spans="1:19" s="207" customFormat="1" ht="22.5" customHeight="1">
      <c r="A37" s="215" t="s">
        <v>174</v>
      </c>
      <c r="B37" s="173"/>
      <c r="C37" s="173"/>
      <c r="D37" s="173"/>
      <c r="E37" s="212"/>
      <c r="F37" s="216"/>
      <c r="G37" s="212"/>
      <c r="H37" s="212"/>
    </row>
    <row r="38" spans="1:19" s="207" customFormat="1" ht="22.5" customHeight="1">
      <c r="A38" s="173"/>
      <c r="B38" s="173"/>
      <c r="C38" s="173"/>
      <c r="D38" s="173"/>
      <c r="E38" s="212"/>
      <c r="F38" s="212"/>
      <c r="G38" s="212"/>
      <c r="H38" s="212"/>
    </row>
    <row r="39" spans="1:19" ht="22.5" customHeight="1" thickBot="1">
      <c r="A39" s="171"/>
      <c r="B39" s="172"/>
      <c r="C39" s="172"/>
      <c r="D39" s="172"/>
      <c r="E39" s="172"/>
      <c r="F39" s="172"/>
      <c r="G39" s="172"/>
      <c r="H39" s="172"/>
      <c r="I39" s="161"/>
      <c r="J39" s="161"/>
      <c r="K39" s="161"/>
      <c r="L39" s="161"/>
      <c r="M39" s="161"/>
      <c r="N39" s="161"/>
      <c r="O39" s="161"/>
      <c r="P39" s="161"/>
      <c r="Q39" s="161"/>
      <c r="R39" s="161"/>
    </row>
    <row r="40" spans="1:19" ht="22.5" customHeight="1" thickTop="1">
      <c r="A40" s="217"/>
      <c r="B40" s="217"/>
      <c r="C40" s="217"/>
      <c r="D40" s="217"/>
      <c r="E40" s="217"/>
      <c r="F40" s="217"/>
      <c r="G40" s="217"/>
      <c r="H40" s="217"/>
    </row>
    <row r="41" spans="1:19" ht="22.5" customHeight="1">
      <c r="A41" s="218"/>
      <c r="B41" s="217"/>
      <c r="C41" s="217"/>
      <c r="D41" s="217"/>
      <c r="E41" s="217"/>
      <c r="F41" s="217"/>
      <c r="G41" s="217"/>
      <c r="H41" s="217"/>
      <c r="I41" s="219"/>
      <c r="J41" s="219"/>
      <c r="K41" s="219"/>
      <c r="L41" s="219"/>
      <c r="M41" s="219"/>
      <c r="N41" s="219"/>
      <c r="O41" s="219"/>
      <c r="P41" s="219"/>
      <c r="Q41" s="219"/>
      <c r="R41" s="219"/>
      <c r="S41" s="219"/>
    </row>
    <row r="42" spans="1:19" ht="22.5" customHeight="1">
      <c r="A42" s="217"/>
      <c r="B42" s="217"/>
      <c r="C42" s="217"/>
      <c r="D42" s="217"/>
      <c r="E42" s="217"/>
      <c r="F42" s="217"/>
      <c r="G42" s="217"/>
      <c r="H42" s="217"/>
      <c r="I42" s="219"/>
      <c r="J42" s="219"/>
      <c r="K42" s="219"/>
      <c r="L42" s="219"/>
      <c r="M42" s="219"/>
      <c r="N42" s="219"/>
      <c r="O42" s="219"/>
      <c r="P42" s="219"/>
      <c r="Q42" s="219"/>
      <c r="R42" s="219"/>
      <c r="S42" s="219"/>
    </row>
    <row r="43" spans="1:19" ht="22.5" customHeight="1">
      <c r="A43" s="217"/>
      <c r="B43" s="217"/>
      <c r="C43" s="217"/>
      <c r="D43" s="217"/>
      <c r="E43" s="217"/>
      <c r="F43" s="217"/>
      <c r="G43" s="217"/>
      <c r="H43" s="217"/>
      <c r="I43" s="219"/>
      <c r="J43" s="219"/>
      <c r="K43" s="219"/>
      <c r="L43" s="219"/>
      <c r="M43" s="219"/>
      <c r="N43" s="219"/>
      <c r="O43" s="219"/>
      <c r="P43" s="219"/>
      <c r="Q43" s="219"/>
      <c r="R43" s="219"/>
      <c r="S43" s="219"/>
    </row>
    <row r="44" spans="1:19" ht="22.5" customHeight="1">
      <c r="A44" s="218"/>
      <c r="B44" s="217"/>
      <c r="C44" s="217"/>
      <c r="D44" s="217"/>
      <c r="E44" s="217"/>
      <c r="F44" s="217"/>
      <c r="G44" s="217"/>
      <c r="H44" s="217"/>
      <c r="I44" s="219"/>
      <c r="J44" s="219"/>
      <c r="K44" s="219"/>
      <c r="L44" s="219"/>
      <c r="M44" s="219"/>
      <c r="N44" s="219"/>
      <c r="O44" s="219"/>
      <c r="P44" s="219"/>
      <c r="Q44" s="219"/>
      <c r="R44" s="219"/>
      <c r="S44" s="219"/>
    </row>
    <row r="45" spans="1:19" ht="22.5" customHeight="1">
      <c r="A45" s="218"/>
      <c r="B45" s="217"/>
      <c r="C45" s="217"/>
      <c r="D45" s="217"/>
      <c r="E45" s="217"/>
      <c r="F45" s="217"/>
      <c r="G45" s="217"/>
      <c r="H45" s="217"/>
      <c r="I45" s="219"/>
      <c r="J45" s="219"/>
      <c r="K45" s="219"/>
      <c r="L45" s="219"/>
      <c r="M45" s="219"/>
      <c r="N45" s="219"/>
      <c r="O45" s="219"/>
      <c r="P45" s="219"/>
      <c r="Q45" s="219"/>
      <c r="R45" s="219"/>
      <c r="S45" s="219"/>
    </row>
    <row r="46" spans="1:19" ht="22.5" customHeight="1">
      <c r="A46" s="218"/>
      <c r="B46" s="217"/>
      <c r="C46" s="217"/>
      <c r="D46" s="217"/>
      <c r="E46" s="217"/>
      <c r="F46" s="217"/>
      <c r="G46" s="217"/>
      <c r="H46" s="217"/>
      <c r="I46" s="219"/>
      <c r="J46" s="219"/>
      <c r="K46" s="219"/>
      <c r="L46" s="219"/>
      <c r="M46" s="219"/>
      <c r="N46" s="219"/>
      <c r="O46" s="219"/>
      <c r="P46" s="219"/>
      <c r="Q46" s="219"/>
      <c r="R46" s="219"/>
      <c r="S46" s="219"/>
    </row>
    <row r="47" spans="1:19" ht="22.5" customHeight="1">
      <c r="A47" s="217"/>
      <c r="B47" s="217"/>
      <c r="C47" s="217"/>
      <c r="D47" s="217"/>
      <c r="E47" s="217"/>
      <c r="F47" s="217"/>
      <c r="G47" s="217"/>
      <c r="H47" s="217"/>
      <c r="I47" s="220"/>
      <c r="J47" s="220"/>
      <c r="K47" s="220"/>
      <c r="L47" s="220"/>
      <c r="M47" s="220"/>
      <c r="N47" s="220"/>
      <c r="O47" s="219"/>
      <c r="P47" s="219"/>
      <c r="Q47" s="219"/>
      <c r="R47" s="219"/>
      <c r="S47" s="219"/>
    </row>
    <row r="48" spans="1:19" ht="22.5" customHeight="1">
      <c r="A48" s="217"/>
      <c r="B48" s="217"/>
      <c r="C48" s="217"/>
      <c r="D48" s="217"/>
      <c r="E48" s="217"/>
      <c r="F48" s="217"/>
      <c r="G48" s="217"/>
      <c r="H48" s="217"/>
      <c r="I48" s="220"/>
      <c r="J48" s="220"/>
      <c r="K48" s="220"/>
      <c r="L48" s="220"/>
      <c r="M48" s="220"/>
      <c r="N48" s="220"/>
      <c r="O48" s="219"/>
      <c r="P48" s="219"/>
      <c r="Q48" s="219"/>
      <c r="R48" s="219"/>
      <c r="S48" s="219"/>
    </row>
    <row r="49" spans="1:19" ht="22.5" customHeight="1">
      <c r="A49" s="221"/>
      <c r="B49" s="221"/>
      <c r="C49" s="222"/>
      <c r="D49" s="223"/>
      <c r="E49" s="221"/>
      <c r="F49" s="221"/>
      <c r="G49" s="221"/>
      <c r="H49" s="221"/>
      <c r="I49" s="224"/>
      <c r="J49" s="225"/>
      <c r="K49" s="226"/>
      <c r="L49" s="227"/>
      <c r="M49" s="227"/>
      <c r="N49" s="227"/>
      <c r="O49" s="227"/>
      <c r="P49" s="219"/>
      <c r="Q49" s="219"/>
      <c r="R49" s="219"/>
      <c r="S49" s="219"/>
    </row>
    <row r="50" spans="1:19" ht="22.5" customHeight="1">
      <c r="A50" s="221"/>
      <c r="B50" s="221"/>
      <c r="C50" s="221"/>
      <c r="D50" s="221"/>
      <c r="E50" s="221"/>
      <c r="F50" s="221"/>
      <c r="G50" s="221"/>
      <c r="H50" s="221"/>
      <c r="I50" s="224"/>
      <c r="J50" s="227"/>
      <c r="K50" s="227"/>
      <c r="L50" s="227"/>
      <c r="M50" s="227"/>
      <c r="N50" s="227"/>
      <c r="O50" s="227"/>
      <c r="P50" s="219"/>
      <c r="Q50" s="219"/>
      <c r="R50" s="219"/>
      <c r="S50" s="219"/>
    </row>
    <row r="51" spans="1:19" ht="22.5" customHeight="1">
      <c r="A51" s="221"/>
      <c r="B51" s="221"/>
      <c r="C51" s="221"/>
      <c r="D51" s="221"/>
      <c r="E51" s="221"/>
      <c r="F51" s="221"/>
      <c r="G51" s="221"/>
      <c r="H51" s="221"/>
      <c r="I51" s="224"/>
      <c r="J51" s="227"/>
      <c r="K51" s="227"/>
      <c r="L51" s="227"/>
      <c r="M51" s="227"/>
      <c r="N51" s="227"/>
      <c r="O51" s="227"/>
      <c r="P51" s="219"/>
      <c r="Q51" s="219"/>
      <c r="R51" s="219"/>
      <c r="S51" s="219"/>
    </row>
    <row r="52" spans="1:19" ht="22.5" customHeight="1">
      <c r="A52" s="217"/>
      <c r="B52" s="217"/>
      <c r="C52" s="217"/>
      <c r="D52" s="217"/>
      <c r="E52" s="217"/>
      <c r="F52" s="217"/>
      <c r="G52" s="217"/>
      <c r="H52" s="217"/>
      <c r="I52" s="219"/>
      <c r="J52" s="219"/>
      <c r="K52" s="219"/>
      <c r="L52" s="219"/>
      <c r="M52" s="219"/>
      <c r="N52" s="219"/>
      <c r="O52" s="219"/>
      <c r="P52" s="219"/>
      <c r="Q52" s="219"/>
      <c r="R52" s="219"/>
      <c r="S52" s="219"/>
    </row>
    <row r="53" spans="1:19" ht="22.5" customHeight="1">
      <c r="A53" s="217"/>
      <c r="B53" s="217"/>
      <c r="C53" s="217"/>
      <c r="D53" s="217"/>
      <c r="E53" s="217"/>
      <c r="F53" s="217"/>
      <c r="G53" s="217"/>
      <c r="H53" s="217"/>
      <c r="I53" s="219"/>
      <c r="J53" s="219"/>
      <c r="K53" s="219"/>
      <c r="L53" s="219"/>
      <c r="M53" s="219"/>
      <c r="N53" s="219"/>
      <c r="O53" s="219"/>
      <c r="P53" s="219"/>
      <c r="Q53" s="219"/>
      <c r="R53" s="219"/>
      <c r="S53" s="219"/>
    </row>
    <row r="54" spans="1:19" ht="15.95" customHeight="1">
      <c r="A54" s="220"/>
      <c r="B54" s="220"/>
      <c r="C54" s="220"/>
      <c r="D54" s="220"/>
      <c r="E54" s="220"/>
      <c r="F54" s="220"/>
      <c r="G54" s="220"/>
      <c r="H54" s="219"/>
      <c r="I54" s="219"/>
      <c r="J54" s="219"/>
      <c r="K54" s="219"/>
      <c r="L54" s="219"/>
      <c r="M54" s="219"/>
      <c r="N54" s="219"/>
      <c r="O54" s="219"/>
      <c r="P54" s="219"/>
      <c r="Q54" s="219"/>
      <c r="R54" s="219"/>
      <c r="S54" s="219"/>
    </row>
    <row r="55" spans="1:19" ht="15.95" customHeight="1">
      <c r="A55" s="220"/>
      <c r="B55" s="220"/>
      <c r="C55" s="220"/>
      <c r="D55" s="220"/>
      <c r="E55" s="220"/>
      <c r="F55" s="220"/>
      <c r="G55" s="220"/>
      <c r="H55" s="219"/>
      <c r="I55" s="219"/>
      <c r="J55" s="219"/>
      <c r="K55" s="219"/>
      <c r="L55" s="219"/>
      <c r="M55" s="219"/>
      <c r="N55" s="219"/>
      <c r="O55" s="219"/>
      <c r="P55" s="219"/>
      <c r="Q55" s="219"/>
      <c r="R55" s="219"/>
      <c r="S55" s="219"/>
    </row>
    <row r="56" spans="1:19" ht="15.95" customHeight="1">
      <c r="A56" s="228"/>
      <c r="B56" s="228"/>
      <c r="C56" s="228"/>
      <c r="D56" s="228"/>
      <c r="E56" s="228"/>
      <c r="F56" s="228"/>
      <c r="G56" s="228"/>
    </row>
    <row r="57" spans="1:19" ht="15.95" customHeight="1">
      <c r="A57" s="228"/>
      <c r="B57" s="228"/>
      <c r="C57" s="228"/>
      <c r="D57" s="228"/>
      <c r="E57" s="228"/>
      <c r="F57" s="228"/>
      <c r="G57" s="228"/>
    </row>
    <row r="58" spans="1:19" ht="15.95" customHeight="1">
      <c r="A58" s="228"/>
      <c r="B58" s="228"/>
      <c r="C58" s="228"/>
      <c r="D58" s="228"/>
      <c r="E58" s="228"/>
      <c r="F58" s="228"/>
      <c r="G58" s="228"/>
    </row>
    <row r="59" spans="1:19" ht="15.95" customHeight="1">
      <c r="A59" s="228"/>
      <c r="B59" s="228"/>
      <c r="C59" s="228"/>
      <c r="D59" s="228"/>
      <c r="E59" s="228"/>
      <c r="F59" s="228"/>
      <c r="G59" s="228"/>
    </row>
    <row r="60" spans="1:19" ht="15.95" customHeight="1">
      <c r="A60" s="228"/>
      <c r="B60" s="228"/>
      <c r="C60" s="228"/>
      <c r="D60" s="228"/>
      <c r="E60" s="228"/>
      <c r="F60" s="228"/>
      <c r="G60" s="228"/>
    </row>
    <row r="61" spans="1:19" ht="15.95" customHeight="1">
      <c r="A61" s="228"/>
      <c r="B61" s="228"/>
      <c r="C61" s="228"/>
      <c r="D61" s="228"/>
      <c r="E61" s="228"/>
      <c r="F61" s="228"/>
      <c r="G61" s="228"/>
    </row>
    <row r="62" spans="1:19" ht="15.95" customHeight="1">
      <c r="A62" s="228"/>
      <c r="B62" s="228"/>
      <c r="C62" s="228"/>
      <c r="D62" s="228"/>
      <c r="E62" s="228"/>
      <c r="F62" s="228"/>
      <c r="G62" s="228"/>
    </row>
    <row r="63" spans="1:19" ht="15.95" customHeight="1">
      <c r="A63" s="228"/>
      <c r="B63" s="228"/>
      <c r="C63" s="228"/>
      <c r="D63" s="228"/>
      <c r="E63" s="228"/>
      <c r="F63" s="228"/>
      <c r="G63" s="228"/>
    </row>
    <row r="64" spans="1:19" ht="15.95" customHeight="1">
      <c r="A64" s="228"/>
      <c r="B64" s="228"/>
      <c r="C64" s="228"/>
      <c r="D64" s="228"/>
      <c r="E64" s="228"/>
      <c r="F64" s="228"/>
      <c r="G64" s="228"/>
    </row>
    <row r="65" spans="1:7" ht="15.95" customHeight="1">
      <c r="A65" s="228"/>
      <c r="B65" s="228"/>
      <c r="C65" s="228"/>
      <c r="D65" s="228"/>
      <c r="E65" s="228"/>
      <c r="F65" s="228"/>
      <c r="G65" s="228"/>
    </row>
    <row r="66" spans="1:7" ht="15.95" customHeight="1">
      <c r="A66" s="228"/>
      <c r="B66" s="228"/>
      <c r="C66" s="228"/>
      <c r="D66" s="228"/>
      <c r="E66" s="228"/>
      <c r="F66" s="228"/>
      <c r="G66" s="228"/>
    </row>
    <row r="67" spans="1:7" ht="15.95" customHeight="1"/>
    <row r="68" spans="1:7" ht="15.95" customHeight="1"/>
    <row r="69" spans="1:7" ht="15.95" customHeight="1"/>
    <row r="70" spans="1:7" ht="15.95" customHeight="1"/>
    <row r="71" spans="1:7" ht="15.95" customHeight="1"/>
    <row r="72" spans="1:7" ht="15.95" customHeight="1"/>
    <row r="73" spans="1:7" ht="15.95" customHeight="1"/>
    <row r="74" spans="1:7" ht="15.95" customHeight="1"/>
    <row r="75" spans="1:7" ht="15.95" customHeight="1"/>
    <row r="76" spans="1:7" ht="15.95" customHeight="1"/>
    <row r="77" spans="1:7" ht="15.95" customHeight="1"/>
    <row r="78" spans="1:7" ht="15.95" customHeight="1"/>
    <row r="79" spans="1:7" ht="15.95" customHeight="1"/>
    <row r="80" spans="1:7" ht="15.95" customHeight="1"/>
    <row r="81" ht="15.95" customHeight="1"/>
    <row r="82" ht="15.95" customHeight="1"/>
    <row r="83" ht="15.95" customHeight="1"/>
    <row r="84" ht="15.95" customHeight="1"/>
    <row r="85" ht="15.95" customHeight="1"/>
    <row r="86" ht="15.95" customHeight="1"/>
    <row r="87" ht="15.95" customHeight="1"/>
    <row r="88" ht="15.95" customHeight="1"/>
    <row r="89" ht="15.95" customHeight="1"/>
    <row r="90" ht="15.95" customHeight="1"/>
    <row r="91" ht="15.95" customHeight="1"/>
    <row r="92" ht="15.95" customHeight="1"/>
    <row r="93" ht="15.95" customHeight="1"/>
    <row r="94" ht="15.95" customHeight="1"/>
    <row r="95" ht="15.95" customHeight="1"/>
    <row r="96" ht="15.95" customHeight="1"/>
    <row r="97" ht="15.95" customHeight="1"/>
    <row r="98" ht="15.95" customHeight="1"/>
    <row r="99" ht="15.95" customHeight="1"/>
    <row r="100" ht="15.95" customHeight="1"/>
    <row r="101" ht="15.95" customHeight="1"/>
    <row r="102" ht="15.95" customHeight="1"/>
    <row r="103" ht="15.95" customHeight="1"/>
    <row r="104" ht="15.95" customHeight="1"/>
    <row r="105" ht="15.95" customHeight="1"/>
    <row r="106" ht="15.95" customHeight="1"/>
    <row r="107" ht="15.95" customHeight="1"/>
    <row r="108" ht="15.95" customHeight="1"/>
    <row r="109" ht="15.95" customHeight="1"/>
    <row r="110" ht="15.95" customHeight="1"/>
    <row r="111" ht="15.95" customHeight="1"/>
    <row r="112" ht="15.95" customHeight="1"/>
    <row r="113" ht="15.95" customHeight="1"/>
    <row r="114" ht="15.95" customHeight="1"/>
    <row r="115" ht="15.95" customHeight="1"/>
    <row r="116" ht="15.95" customHeight="1"/>
    <row r="117" ht="15.95" customHeight="1"/>
    <row r="118" ht="15.95" customHeight="1"/>
    <row r="119" ht="15.95" customHeight="1"/>
    <row r="120" ht="15.95" customHeight="1"/>
    <row r="121" ht="15.95" customHeight="1"/>
    <row r="122" ht="15.95" customHeight="1"/>
    <row r="123" ht="15.95" customHeight="1"/>
    <row r="124" ht="15.95" customHeight="1"/>
    <row r="125" ht="15.95" customHeight="1"/>
    <row r="126" ht="15.95" customHeight="1"/>
    <row r="127" ht="15.95" customHeight="1"/>
    <row r="128" ht="15.95" customHeight="1"/>
    <row r="129" ht="15.95" customHeight="1"/>
    <row r="130" ht="15.95" customHeight="1"/>
    <row r="131" ht="15.95" customHeight="1"/>
    <row r="132" ht="15.95" customHeight="1"/>
    <row r="133" ht="15.95" customHeight="1"/>
    <row r="134" ht="15.95" customHeight="1"/>
    <row r="135" ht="15.95" customHeight="1"/>
    <row r="136" ht="15.95" customHeight="1"/>
    <row r="137" ht="15.95" customHeight="1"/>
    <row r="138" ht="15.95" customHeight="1"/>
    <row r="139" ht="15.95" customHeight="1"/>
    <row r="140" ht="15.95" customHeight="1"/>
    <row r="141" ht="15.95" customHeight="1"/>
    <row r="142" ht="15.95" customHeight="1"/>
    <row r="143" ht="15.95" customHeight="1"/>
    <row r="144" ht="15.95" customHeight="1"/>
    <row r="145" ht="15.95" customHeight="1"/>
    <row r="146" ht="15.95" customHeight="1"/>
    <row r="147" ht="15.95" customHeight="1"/>
    <row r="148" ht="15.95" customHeight="1"/>
    <row r="149" ht="15.95" customHeight="1"/>
    <row r="150" ht="15.95" customHeight="1"/>
    <row r="151" ht="15.95" customHeight="1"/>
    <row r="152" ht="15.95" customHeight="1"/>
    <row r="153" ht="15.95" customHeight="1"/>
    <row r="154" ht="15.95" customHeight="1"/>
    <row r="155" ht="15.95" customHeight="1"/>
    <row r="156" ht="15.95" customHeight="1"/>
    <row r="157" ht="15.95" customHeight="1"/>
    <row r="158" ht="15.95" customHeight="1"/>
    <row r="159" ht="15.95" customHeight="1"/>
    <row r="160" ht="15.95" customHeight="1"/>
    <row r="161" ht="15.95" customHeight="1"/>
    <row r="162" ht="15.95" customHeight="1"/>
    <row r="163" ht="15.95" customHeight="1"/>
    <row r="164" ht="15.95" customHeight="1"/>
    <row r="165" ht="15.95" customHeight="1"/>
    <row r="166" ht="15.95" customHeight="1"/>
    <row r="167" ht="15.95" customHeight="1"/>
    <row r="168" ht="15.95" customHeight="1"/>
    <row r="169" ht="15.95" customHeight="1"/>
    <row r="170" ht="15.95" customHeight="1"/>
    <row r="171" ht="15.95" customHeight="1"/>
    <row r="172" ht="15.95" customHeight="1"/>
    <row r="173" ht="15.95" customHeight="1"/>
    <row r="174" ht="15.95" customHeight="1"/>
    <row r="175" ht="15.95" customHeight="1"/>
    <row r="176" ht="15.95" customHeight="1"/>
    <row r="177" ht="15.95" customHeight="1"/>
    <row r="178" ht="15.95" customHeight="1"/>
    <row r="179" ht="15.95" customHeight="1"/>
    <row r="180" ht="15.95" customHeight="1"/>
    <row r="181" ht="15.95" customHeight="1"/>
    <row r="182" ht="15.95" customHeight="1"/>
    <row r="183" ht="15.95" customHeight="1"/>
    <row r="184" ht="15.95" customHeight="1"/>
    <row r="185" ht="15.95" customHeight="1"/>
    <row r="186" ht="15.95" customHeight="1"/>
    <row r="187" ht="15.95" customHeight="1"/>
    <row r="188" ht="15.95" customHeight="1"/>
    <row r="189" ht="15.95" customHeight="1"/>
    <row r="190" ht="15.95" customHeight="1"/>
    <row r="191" ht="15.95" customHeight="1"/>
    <row r="192" ht="15.95" customHeight="1"/>
    <row r="193" ht="15.95" customHeight="1"/>
    <row r="194" ht="15.95" customHeight="1"/>
    <row r="195" ht="15.95" customHeight="1"/>
    <row r="196" ht="15.95" customHeight="1"/>
    <row r="197" ht="15.95" customHeight="1"/>
    <row r="198" ht="15.95" customHeight="1"/>
    <row r="199" ht="15.95" customHeight="1"/>
    <row r="200" ht="15.95" customHeight="1"/>
    <row r="201" ht="15.95" customHeight="1"/>
    <row r="202" ht="15.95" customHeight="1"/>
    <row r="203" ht="15.95" customHeight="1"/>
    <row r="204" ht="15.95" customHeight="1"/>
    <row r="205" ht="15.95" customHeight="1"/>
    <row r="206" ht="15.95" customHeight="1"/>
    <row r="207" ht="15.95" customHeight="1"/>
    <row r="208" ht="15.95" customHeight="1"/>
    <row r="209" ht="15.95" customHeight="1"/>
    <row r="210" ht="15.95" customHeight="1"/>
    <row r="211" ht="15.95" customHeight="1"/>
    <row r="212" ht="15.95" customHeight="1"/>
    <row r="213" ht="15.95" customHeight="1"/>
    <row r="214" ht="15.95" customHeight="1"/>
    <row r="215" ht="15.95" customHeight="1"/>
    <row r="216" ht="15.95" customHeight="1"/>
    <row r="217" ht="15.95" customHeight="1"/>
    <row r="218" ht="15.95" customHeight="1"/>
    <row r="219" ht="15.95" customHeight="1"/>
    <row r="220" ht="15.95" customHeight="1"/>
    <row r="221" ht="15.95" customHeight="1"/>
    <row r="222" ht="15.95" customHeight="1"/>
    <row r="223" ht="15.95" customHeight="1"/>
    <row r="224" ht="15.95" customHeight="1"/>
    <row r="225" ht="15.95" customHeight="1"/>
    <row r="226" ht="15.95" customHeight="1"/>
    <row r="227" ht="15.95" customHeight="1"/>
    <row r="228" ht="15.95" customHeight="1"/>
    <row r="229" ht="15.95" customHeight="1"/>
    <row r="230" ht="15.95" customHeight="1"/>
    <row r="231" ht="15.95" customHeight="1"/>
    <row r="232" ht="15.95" customHeight="1"/>
    <row r="233" ht="15.95" customHeight="1"/>
    <row r="234" ht="15.95" customHeight="1"/>
    <row r="235" ht="15.95" customHeight="1"/>
    <row r="236" ht="15.95" customHeight="1"/>
    <row r="237" ht="15.95" customHeight="1"/>
    <row r="238" ht="15.95" customHeight="1"/>
    <row r="239" ht="15.95" customHeight="1"/>
    <row r="240" ht="15.95" customHeight="1"/>
    <row r="241" ht="15.95" customHeight="1"/>
    <row r="242" ht="15.95" customHeight="1"/>
    <row r="243" ht="15.95" customHeight="1"/>
    <row r="244" ht="15.95" customHeight="1"/>
    <row r="245" ht="15.95" customHeight="1"/>
    <row r="246" ht="15.95" customHeight="1"/>
    <row r="247" ht="15.95" customHeight="1"/>
    <row r="248" ht="15.95" customHeight="1"/>
    <row r="249" ht="15.95" customHeight="1"/>
    <row r="250" ht="15.95" customHeight="1"/>
    <row r="251" ht="15.95" customHeight="1"/>
    <row r="252" ht="15.95" customHeight="1"/>
    <row r="253" ht="15.95" customHeight="1"/>
    <row r="254" ht="15.95" customHeight="1"/>
    <row r="255" ht="15.95" customHeight="1"/>
    <row r="256" ht="15.95" customHeight="1"/>
    <row r="257" ht="15.95" customHeight="1"/>
    <row r="258" ht="15.95" customHeight="1"/>
    <row r="259" ht="15.95" customHeight="1"/>
    <row r="260" ht="15.95" customHeight="1"/>
    <row r="261" ht="15.95" customHeight="1"/>
    <row r="262" ht="15.95" customHeight="1"/>
    <row r="263" ht="15.95" customHeight="1"/>
    <row r="264" ht="15.95" customHeight="1"/>
    <row r="265" ht="15.95" customHeight="1"/>
    <row r="266" ht="15.95" customHeight="1"/>
    <row r="267" ht="15.95" customHeight="1"/>
    <row r="268" ht="15.95" customHeight="1"/>
    <row r="269" ht="15.95" customHeight="1"/>
    <row r="270" ht="15.95" customHeight="1"/>
    <row r="271" ht="15.95" customHeight="1"/>
    <row r="272" ht="15.95" customHeight="1"/>
    <row r="273" ht="15.95" customHeight="1"/>
    <row r="274" ht="15.95" customHeight="1"/>
  </sheetData>
  <mergeCells count="44">
    <mergeCell ref="J51:K51"/>
    <mergeCell ref="L51:M51"/>
    <mergeCell ref="N51:O51"/>
    <mergeCell ref="A33:H33"/>
    <mergeCell ref="J49:K49"/>
    <mergeCell ref="L49:M49"/>
    <mergeCell ref="N49:O49"/>
    <mergeCell ref="J50:K50"/>
    <mergeCell ref="L50:M50"/>
    <mergeCell ref="N50:O50"/>
    <mergeCell ref="A29:B29"/>
    <mergeCell ref="C29:H29"/>
    <mergeCell ref="A30:B30"/>
    <mergeCell ref="C30:H30"/>
    <mergeCell ref="A31:B31"/>
    <mergeCell ref="C31:H31"/>
    <mergeCell ref="A23:B23"/>
    <mergeCell ref="A26:B26"/>
    <mergeCell ref="C26:H26"/>
    <mergeCell ref="A27:B27"/>
    <mergeCell ref="C27:H27"/>
    <mergeCell ref="A28:B28"/>
    <mergeCell ref="C28:H28"/>
    <mergeCell ref="A20:B20"/>
    <mergeCell ref="C20:D20"/>
    <mergeCell ref="F20:G20"/>
    <mergeCell ref="A21:B21"/>
    <mergeCell ref="C21:H21"/>
    <mergeCell ref="A22:B22"/>
    <mergeCell ref="C22:H22"/>
    <mergeCell ref="F13:H13"/>
    <mergeCell ref="A14:B14"/>
    <mergeCell ref="C14:D14"/>
    <mergeCell ref="G14:H14"/>
    <mergeCell ref="A18:B18"/>
    <mergeCell ref="A19:B19"/>
    <mergeCell ref="F19:G19"/>
    <mergeCell ref="A1:D5"/>
    <mergeCell ref="A7:B7"/>
    <mergeCell ref="C7:E7"/>
    <mergeCell ref="A8:B8"/>
    <mergeCell ref="A9:B9"/>
    <mergeCell ref="A13:B13"/>
    <mergeCell ref="C13:D13"/>
  </mergeCells>
  <pageMargins left="0.7" right="0.7" top="0.78740157499999996" bottom="0.78740157499999996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3" name="Check Box 1">
              <controlPr defaultSize="0" autoFill="0" autoLine="0" autoPict="0">
                <anchor moveWithCells="1">
                  <from>
                    <xdr:col>1</xdr:col>
                    <xdr:colOff>714375</xdr:colOff>
                    <xdr:row>22</xdr:row>
                    <xdr:rowOff>76200</xdr:rowOff>
                  </from>
                  <to>
                    <xdr:col>3</xdr:col>
                    <xdr:colOff>209550</xdr:colOff>
                    <xdr:row>23</xdr:row>
                    <xdr:rowOff>104775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4" name="Check Box 2">
              <controlPr defaultSize="0" autoFill="0" autoLine="0" autoPict="0">
                <anchor moveWithCells="1">
                  <from>
                    <xdr:col>2</xdr:col>
                    <xdr:colOff>714375</xdr:colOff>
                    <xdr:row>22</xdr:row>
                    <xdr:rowOff>76200</xdr:rowOff>
                  </from>
                  <to>
                    <xdr:col>3</xdr:col>
                    <xdr:colOff>923925</xdr:colOff>
                    <xdr:row>23</xdr:row>
                    <xdr:rowOff>104775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5" name="Check Box 3">
              <controlPr defaultSize="0" autoFill="0" autoLine="0" autoPict="0">
                <anchor moveWithCells="1">
                  <from>
                    <xdr:col>3</xdr:col>
                    <xdr:colOff>714375</xdr:colOff>
                    <xdr:row>22</xdr:row>
                    <xdr:rowOff>76200</xdr:rowOff>
                  </from>
                  <to>
                    <xdr:col>4</xdr:col>
                    <xdr:colOff>342900</xdr:colOff>
                    <xdr:row>23</xdr:row>
                    <xdr:rowOff>104775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6" name="Check Box 4">
              <controlPr defaultSize="0" autoFill="0" autoLine="0" autoPict="0">
                <anchor moveWithCells="1">
                  <from>
                    <xdr:col>4</xdr:col>
                    <xdr:colOff>714375</xdr:colOff>
                    <xdr:row>22</xdr:row>
                    <xdr:rowOff>76200</xdr:rowOff>
                  </from>
                  <to>
                    <xdr:col>6</xdr:col>
                    <xdr:colOff>257175</xdr:colOff>
                    <xdr:row>23</xdr:row>
                    <xdr:rowOff>104775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7" name="Check Box 5">
              <controlPr defaultSize="0" autoFill="0" autoLine="0" autoPict="0">
                <anchor moveWithCells="1">
                  <from>
                    <xdr:col>5</xdr:col>
                    <xdr:colOff>714375</xdr:colOff>
                    <xdr:row>22</xdr:row>
                    <xdr:rowOff>76200</xdr:rowOff>
                  </from>
                  <to>
                    <xdr:col>7</xdr:col>
                    <xdr:colOff>257175</xdr:colOff>
                    <xdr:row>23</xdr:row>
                    <xdr:rowOff>104775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'C:\Users\24.23\Desktop\kats bewirtschaftung\2022\[2022 - Anlage 3_Zahlungsanforderung Reisekosten.xlsx]Tabelle2'!#REF!</xm:f>
          </x14:formula1>
          <xm:sqref>C7:E7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2"/>
  <sheetViews>
    <sheetView topLeftCell="A10" workbookViewId="0">
      <selection activeCell="Q12" sqref="Q12"/>
    </sheetView>
  </sheetViews>
  <sheetFormatPr baseColWidth="10" defaultColWidth="11.5" defaultRowHeight="16.5"/>
  <cols>
    <col min="1" max="1" width="9.25" style="230" customWidth="1"/>
    <col min="2" max="2" width="9.5" style="230" customWidth="1"/>
    <col min="3" max="3" width="12.75" style="230" customWidth="1"/>
    <col min="4" max="4" width="9.25" style="230" customWidth="1"/>
    <col min="5" max="5" width="7.125" style="230" bestFit="1" customWidth="1"/>
    <col min="6" max="6" width="11.375" style="230" bestFit="1" customWidth="1"/>
    <col min="7" max="7" width="15.25" style="230" customWidth="1"/>
    <col min="8" max="8" width="16.25" style="230" customWidth="1"/>
    <col min="9" max="9" width="4.75" style="342" customWidth="1"/>
    <col min="10" max="11" width="9.75" style="342" bestFit="1" customWidth="1"/>
    <col min="12" max="12" width="12.625" style="230" bestFit="1" customWidth="1"/>
    <col min="13" max="13" width="11.375" style="230" customWidth="1"/>
    <col min="14" max="14" width="12.25" style="230" bestFit="1" customWidth="1"/>
    <col min="15" max="15" width="0" style="230" hidden="1" customWidth="1"/>
    <col min="16" max="16384" width="11.5" style="230"/>
  </cols>
  <sheetData>
    <row r="1" spans="1:15" ht="18">
      <c r="A1" s="229" t="s">
        <v>175</v>
      </c>
      <c r="G1" s="231"/>
      <c r="H1" s="231"/>
      <c r="I1" s="232"/>
      <c r="J1" s="230"/>
      <c r="K1" s="230"/>
      <c r="N1" s="233"/>
    </row>
    <row r="2" spans="1:15" ht="17.25" thickBot="1">
      <c r="I2" s="232"/>
      <c r="J2" s="232"/>
      <c r="K2" s="232"/>
      <c r="N2" s="234" t="s">
        <v>176</v>
      </c>
    </row>
    <row r="3" spans="1:15" s="239" customFormat="1" ht="27.75" thickTop="1">
      <c r="A3" s="235" t="s">
        <v>40</v>
      </c>
      <c r="B3" s="236" t="s">
        <v>177</v>
      </c>
      <c r="C3" s="236" t="s">
        <v>178</v>
      </c>
      <c r="D3" s="236" t="s">
        <v>179</v>
      </c>
      <c r="E3" s="236" t="s">
        <v>180</v>
      </c>
      <c r="F3" s="236" t="s">
        <v>181</v>
      </c>
      <c r="G3" s="236" t="s">
        <v>182</v>
      </c>
      <c r="H3" s="236" t="s">
        <v>183</v>
      </c>
      <c r="I3" s="236"/>
      <c r="J3" s="236" t="s">
        <v>184</v>
      </c>
      <c r="K3" s="236" t="s">
        <v>185</v>
      </c>
      <c r="L3" s="236" t="s">
        <v>186</v>
      </c>
      <c r="M3" s="237" t="s">
        <v>187</v>
      </c>
      <c r="N3" s="238" t="s">
        <v>188</v>
      </c>
    </row>
    <row r="4" spans="1:15" s="239" customFormat="1" ht="13.5">
      <c r="A4" s="240"/>
      <c r="B4" s="241"/>
      <c r="C4" s="242"/>
      <c r="D4" s="242"/>
      <c r="E4" s="243" t="s">
        <v>189</v>
      </c>
      <c r="F4" s="244">
        <v>3.81</v>
      </c>
      <c r="G4" s="245">
        <v>240</v>
      </c>
      <c r="H4" s="244">
        <v>4.2</v>
      </c>
      <c r="I4" s="244"/>
      <c r="J4" s="244">
        <v>74</v>
      </c>
      <c r="K4" s="244">
        <v>88</v>
      </c>
      <c r="L4" s="246"/>
      <c r="M4" s="243"/>
      <c r="N4" s="247"/>
    </row>
    <row r="5" spans="1:15" s="239" customFormat="1" ht="14.25" thickBot="1">
      <c r="A5" s="248"/>
      <c r="B5" s="249"/>
      <c r="C5" s="250"/>
      <c r="D5" s="250" t="s">
        <v>190</v>
      </c>
      <c r="E5" s="251"/>
      <c r="F5" s="250" t="s">
        <v>191</v>
      </c>
      <c r="G5" s="250" t="s">
        <v>192</v>
      </c>
      <c r="H5" s="250" t="s">
        <v>193</v>
      </c>
      <c r="I5" s="250"/>
      <c r="J5" s="250" t="s">
        <v>194</v>
      </c>
      <c r="K5" s="250" t="s">
        <v>194</v>
      </c>
      <c r="L5" s="250" t="s">
        <v>192</v>
      </c>
      <c r="M5" s="251"/>
      <c r="N5" s="252"/>
    </row>
    <row r="6" spans="1:15" s="261" customFormat="1" ht="13.5">
      <c r="A6" s="253" t="s">
        <v>195</v>
      </c>
      <c r="B6" s="254" t="s">
        <v>196</v>
      </c>
      <c r="C6" s="255" t="s">
        <v>53</v>
      </c>
      <c r="D6" s="256">
        <v>34</v>
      </c>
      <c r="E6" s="256">
        <v>12</v>
      </c>
      <c r="F6" s="257">
        <f>+D6*$F$4*12</f>
        <v>1554.48</v>
      </c>
      <c r="G6" s="257">
        <v>240</v>
      </c>
      <c r="H6" s="257">
        <f>+E6*$H$4</f>
        <v>50.400000000000006</v>
      </c>
      <c r="I6" s="258">
        <v>12</v>
      </c>
      <c r="J6" s="259">
        <f>+I6*$J$4</f>
        <v>888</v>
      </c>
      <c r="K6" s="259"/>
      <c r="L6" s="257">
        <f>+F6+G6+H6+J6+K6</f>
        <v>2732.88</v>
      </c>
      <c r="M6" s="256">
        <v>450</v>
      </c>
      <c r="N6" s="260">
        <f>+L6*M6</f>
        <v>1229796</v>
      </c>
      <c r="O6" s="261">
        <f t="shared" ref="O6:O26" si="0">+E7*M7</f>
        <v>3600</v>
      </c>
    </row>
    <row r="7" spans="1:15" s="261" customFormat="1" ht="15.75">
      <c r="A7" s="262"/>
      <c r="B7" s="263"/>
      <c r="C7" s="264" t="s">
        <v>197</v>
      </c>
      <c r="D7" s="265">
        <v>26</v>
      </c>
      <c r="E7" s="265">
        <v>8</v>
      </c>
      <c r="F7" s="266">
        <f>+D7*$F$4*12</f>
        <v>1188.72</v>
      </c>
      <c r="G7" s="266"/>
      <c r="H7" s="266">
        <f>+E7*$H$4</f>
        <v>33.6</v>
      </c>
      <c r="I7" s="267">
        <v>4</v>
      </c>
      <c r="J7" s="268">
        <f t="shared" ref="J7:J25" si="1">+I7*$J$4</f>
        <v>296</v>
      </c>
      <c r="K7" s="268">
        <f>4*($K$4)</f>
        <v>352</v>
      </c>
      <c r="L7" s="266">
        <f t="shared" ref="L7:L42" si="2">+F7+G7+H7+J7+K7</f>
        <v>1870.32</v>
      </c>
      <c r="M7" s="265">
        <v>450</v>
      </c>
      <c r="N7" s="269">
        <f t="shared" ref="N7:N42" si="3">+L7*M7</f>
        <v>841644</v>
      </c>
      <c r="O7" s="261">
        <f t="shared" si="0"/>
        <v>400</v>
      </c>
    </row>
    <row r="8" spans="1:15" s="261" customFormat="1" ht="15.75">
      <c r="A8" s="262"/>
      <c r="B8" s="263"/>
      <c r="C8" s="264" t="s">
        <v>197</v>
      </c>
      <c r="D8" s="265">
        <v>26</v>
      </c>
      <c r="E8" s="265">
        <v>8</v>
      </c>
      <c r="F8" s="266">
        <f t="shared" ref="F8:F42" si="4">+D8*$F$4*12</f>
        <v>1188.72</v>
      </c>
      <c r="G8" s="266"/>
      <c r="H8" s="266">
        <f t="shared" ref="H8:H42" si="5">+E8*$H$4</f>
        <v>33.6</v>
      </c>
      <c r="I8" s="267">
        <v>4</v>
      </c>
      <c r="J8" s="268">
        <f t="shared" si="1"/>
        <v>296</v>
      </c>
      <c r="K8" s="268">
        <f>4*($K$4)</f>
        <v>352</v>
      </c>
      <c r="L8" s="266">
        <f t="shared" si="2"/>
        <v>1870.32</v>
      </c>
      <c r="M8" s="265">
        <v>50</v>
      </c>
      <c r="N8" s="269">
        <f t="shared" si="3"/>
        <v>93516</v>
      </c>
      <c r="O8" s="261">
        <f t="shared" si="0"/>
        <v>832</v>
      </c>
    </row>
    <row r="9" spans="1:15" s="261" customFormat="1" ht="13.5">
      <c r="A9" s="262"/>
      <c r="B9" s="270"/>
      <c r="C9" s="271" t="s">
        <v>198</v>
      </c>
      <c r="D9" s="272">
        <v>26</v>
      </c>
      <c r="E9" s="272">
        <v>8</v>
      </c>
      <c r="F9" s="273">
        <f t="shared" si="4"/>
        <v>1188.72</v>
      </c>
      <c r="G9" s="273"/>
      <c r="H9" s="273">
        <f t="shared" si="5"/>
        <v>33.6</v>
      </c>
      <c r="I9" s="274">
        <v>8</v>
      </c>
      <c r="J9" s="275">
        <f t="shared" si="1"/>
        <v>592</v>
      </c>
      <c r="K9" s="275"/>
      <c r="L9" s="273">
        <f t="shared" si="2"/>
        <v>1814.32</v>
      </c>
      <c r="M9" s="272">
        <v>104</v>
      </c>
      <c r="N9" s="276">
        <f t="shared" si="3"/>
        <v>188689.28</v>
      </c>
      <c r="O9" s="261">
        <f t="shared" si="0"/>
        <v>732</v>
      </c>
    </row>
    <row r="10" spans="1:15" s="261" customFormat="1" ht="13.5">
      <c r="A10" s="262"/>
      <c r="B10" s="277" t="s">
        <v>199</v>
      </c>
      <c r="C10" s="278" t="s">
        <v>55</v>
      </c>
      <c r="D10" s="279">
        <v>26</v>
      </c>
      <c r="E10" s="279">
        <v>12</v>
      </c>
      <c r="F10" s="280">
        <f t="shared" si="4"/>
        <v>1188.72</v>
      </c>
      <c r="G10" s="280"/>
      <c r="H10" s="280">
        <f t="shared" si="5"/>
        <v>50.400000000000006</v>
      </c>
      <c r="I10" s="281">
        <v>12</v>
      </c>
      <c r="J10" s="282">
        <f t="shared" si="1"/>
        <v>888</v>
      </c>
      <c r="K10" s="282"/>
      <c r="L10" s="280">
        <f t="shared" si="2"/>
        <v>2127.12</v>
      </c>
      <c r="M10" s="279">
        <v>61</v>
      </c>
      <c r="N10" s="283">
        <f t="shared" si="3"/>
        <v>129754.31999999999</v>
      </c>
      <c r="O10" s="261">
        <f t="shared" si="0"/>
        <v>366</v>
      </c>
    </row>
    <row r="11" spans="1:15" s="261" customFormat="1" ht="13.5">
      <c r="A11" s="262"/>
      <c r="B11" s="263"/>
      <c r="C11" s="264" t="s">
        <v>74</v>
      </c>
      <c r="D11" s="265">
        <v>26</v>
      </c>
      <c r="E11" s="265">
        <v>6</v>
      </c>
      <c r="F11" s="266">
        <f t="shared" si="4"/>
        <v>1188.72</v>
      </c>
      <c r="G11" s="266"/>
      <c r="H11" s="266">
        <f t="shared" si="5"/>
        <v>25.200000000000003</v>
      </c>
      <c r="I11" s="267">
        <v>6</v>
      </c>
      <c r="J11" s="268">
        <f t="shared" si="1"/>
        <v>444</v>
      </c>
      <c r="K11" s="268"/>
      <c r="L11" s="266">
        <f t="shared" si="2"/>
        <v>1657.92</v>
      </c>
      <c r="M11" s="265">
        <v>61</v>
      </c>
      <c r="N11" s="269">
        <f t="shared" si="3"/>
        <v>101133.12000000001</v>
      </c>
      <c r="O11" s="261">
        <f t="shared" si="0"/>
        <v>732</v>
      </c>
    </row>
    <row r="12" spans="1:15" s="261" customFormat="1" ht="13.5">
      <c r="A12" s="262"/>
      <c r="B12" s="263"/>
      <c r="C12" s="284" t="s">
        <v>56</v>
      </c>
      <c r="D12" s="265">
        <v>34</v>
      </c>
      <c r="E12" s="265">
        <v>12</v>
      </c>
      <c r="F12" s="266">
        <f t="shared" si="4"/>
        <v>1554.48</v>
      </c>
      <c r="G12" s="266"/>
      <c r="H12" s="266">
        <f t="shared" si="5"/>
        <v>50.400000000000006</v>
      </c>
      <c r="I12" s="267">
        <v>12</v>
      </c>
      <c r="J12" s="268">
        <f t="shared" si="1"/>
        <v>888</v>
      </c>
      <c r="K12" s="268"/>
      <c r="L12" s="266">
        <f t="shared" si="2"/>
        <v>2492.88</v>
      </c>
      <c r="M12" s="265">
        <v>61</v>
      </c>
      <c r="N12" s="269">
        <f t="shared" si="3"/>
        <v>152065.68</v>
      </c>
      <c r="O12" s="261">
        <f t="shared" si="0"/>
        <v>732</v>
      </c>
    </row>
    <row r="13" spans="1:15" s="261" customFormat="1" ht="13.5">
      <c r="A13" s="262"/>
      <c r="B13" s="263"/>
      <c r="C13" s="264" t="s">
        <v>200</v>
      </c>
      <c r="D13" s="265">
        <v>34</v>
      </c>
      <c r="E13" s="265">
        <v>12</v>
      </c>
      <c r="F13" s="266">
        <f t="shared" si="4"/>
        <v>1554.48</v>
      </c>
      <c r="G13" s="266">
        <v>240</v>
      </c>
      <c r="H13" s="266">
        <f t="shared" si="5"/>
        <v>50.400000000000006</v>
      </c>
      <c r="I13" s="267">
        <v>12</v>
      </c>
      <c r="J13" s="268">
        <f t="shared" si="1"/>
        <v>888</v>
      </c>
      <c r="K13" s="268"/>
      <c r="L13" s="266">
        <f t="shared" si="2"/>
        <v>2732.88</v>
      </c>
      <c r="M13" s="265">
        <v>61</v>
      </c>
      <c r="N13" s="269">
        <f t="shared" si="3"/>
        <v>166705.68</v>
      </c>
      <c r="O13" s="261">
        <f t="shared" si="0"/>
        <v>732</v>
      </c>
    </row>
    <row r="14" spans="1:15" s="261" customFormat="1" ht="13.5">
      <c r="A14" s="262"/>
      <c r="B14" s="263"/>
      <c r="C14" s="264" t="s">
        <v>75</v>
      </c>
      <c r="D14" s="265">
        <v>34</v>
      </c>
      <c r="E14" s="265">
        <v>12</v>
      </c>
      <c r="F14" s="266">
        <f t="shared" si="4"/>
        <v>1554.48</v>
      </c>
      <c r="G14" s="266">
        <v>240</v>
      </c>
      <c r="H14" s="266">
        <f t="shared" si="5"/>
        <v>50.400000000000006</v>
      </c>
      <c r="I14" s="267">
        <v>12</v>
      </c>
      <c r="J14" s="268">
        <f t="shared" si="1"/>
        <v>888</v>
      </c>
      <c r="K14" s="268"/>
      <c r="L14" s="266">
        <f t="shared" si="2"/>
        <v>2732.88</v>
      </c>
      <c r="M14" s="265">
        <v>61</v>
      </c>
      <c r="N14" s="269">
        <f t="shared" si="3"/>
        <v>166705.68</v>
      </c>
      <c r="O14" s="261">
        <f t="shared" si="0"/>
        <v>732</v>
      </c>
    </row>
    <row r="15" spans="1:15" s="261" customFormat="1" ht="13.5">
      <c r="A15" s="262"/>
      <c r="B15" s="263"/>
      <c r="C15" s="264" t="s">
        <v>53</v>
      </c>
      <c r="D15" s="265">
        <v>34</v>
      </c>
      <c r="E15" s="265">
        <v>12</v>
      </c>
      <c r="F15" s="266">
        <f t="shared" si="4"/>
        <v>1554.48</v>
      </c>
      <c r="G15" s="266">
        <v>240</v>
      </c>
      <c r="H15" s="266">
        <f t="shared" si="5"/>
        <v>50.400000000000006</v>
      </c>
      <c r="I15" s="267">
        <v>12</v>
      </c>
      <c r="J15" s="268">
        <f t="shared" si="1"/>
        <v>888</v>
      </c>
      <c r="K15" s="268"/>
      <c r="L15" s="266">
        <f t="shared" si="2"/>
        <v>2732.88</v>
      </c>
      <c r="M15" s="265">
        <v>61</v>
      </c>
      <c r="N15" s="269">
        <f t="shared" si="3"/>
        <v>166705.68</v>
      </c>
      <c r="O15" s="261">
        <f t="shared" si="0"/>
        <v>4284</v>
      </c>
    </row>
    <row r="16" spans="1:15" s="261" customFormat="1" ht="13.5">
      <c r="A16" s="262"/>
      <c r="B16" s="263"/>
      <c r="C16" s="264" t="s">
        <v>201</v>
      </c>
      <c r="D16" s="265">
        <v>34</v>
      </c>
      <c r="E16" s="265">
        <v>12</v>
      </c>
      <c r="F16" s="266">
        <f t="shared" si="4"/>
        <v>1554.48</v>
      </c>
      <c r="G16" s="266"/>
      <c r="H16" s="266">
        <f t="shared" si="5"/>
        <v>50.400000000000006</v>
      </c>
      <c r="I16" s="267">
        <v>12</v>
      </c>
      <c r="J16" s="268">
        <f t="shared" si="1"/>
        <v>888</v>
      </c>
      <c r="K16" s="268"/>
      <c r="L16" s="266">
        <f t="shared" si="2"/>
        <v>2492.88</v>
      </c>
      <c r="M16" s="265">
        <v>357</v>
      </c>
      <c r="N16" s="269">
        <f t="shared" si="3"/>
        <v>889958.16</v>
      </c>
      <c r="O16" s="261">
        <f>+E18*M18</f>
        <v>1098</v>
      </c>
    </row>
    <row r="17" spans="1:15" s="261" customFormat="1" ht="13.5">
      <c r="A17" s="262"/>
      <c r="B17" s="263"/>
      <c r="C17" s="264" t="s">
        <v>202</v>
      </c>
      <c r="D17" s="265">
        <v>26</v>
      </c>
      <c r="E17" s="265">
        <v>12</v>
      </c>
      <c r="F17" s="266">
        <f t="shared" si="4"/>
        <v>1188.72</v>
      </c>
      <c r="G17" s="266"/>
      <c r="H17" s="266">
        <f t="shared" si="5"/>
        <v>50.400000000000006</v>
      </c>
      <c r="I17" s="267">
        <v>12</v>
      </c>
      <c r="J17" s="268">
        <f t="shared" si="1"/>
        <v>888</v>
      </c>
      <c r="K17" s="268"/>
      <c r="L17" s="266">
        <f t="shared" si="2"/>
        <v>2127.12</v>
      </c>
      <c r="M17" s="265">
        <v>70</v>
      </c>
      <c r="N17" s="269">
        <f t="shared" si="3"/>
        <v>148898.4</v>
      </c>
    </row>
    <row r="18" spans="1:15" s="261" customFormat="1" ht="13.5">
      <c r="A18" s="262"/>
      <c r="B18" s="263"/>
      <c r="C18" s="264" t="s">
        <v>76</v>
      </c>
      <c r="D18" s="265">
        <v>26</v>
      </c>
      <c r="E18" s="265">
        <v>18</v>
      </c>
      <c r="F18" s="266">
        <f t="shared" si="4"/>
        <v>1188.72</v>
      </c>
      <c r="G18" s="266"/>
      <c r="H18" s="266">
        <f t="shared" si="5"/>
        <v>75.600000000000009</v>
      </c>
      <c r="I18" s="267">
        <v>18</v>
      </c>
      <c r="J18" s="268">
        <f t="shared" si="1"/>
        <v>1332</v>
      </c>
      <c r="K18" s="268"/>
      <c r="L18" s="266">
        <f t="shared" si="2"/>
        <v>2596.3199999999997</v>
      </c>
      <c r="M18" s="265">
        <v>61</v>
      </c>
      <c r="N18" s="269">
        <f t="shared" si="3"/>
        <v>158375.51999999999</v>
      </c>
      <c r="O18" s="261">
        <f t="shared" si="0"/>
        <v>1098</v>
      </c>
    </row>
    <row r="19" spans="1:15" s="261" customFormat="1" ht="13.5">
      <c r="A19" s="262"/>
      <c r="B19" s="263"/>
      <c r="C19" s="264" t="s">
        <v>77</v>
      </c>
      <c r="D19" s="265">
        <v>26</v>
      </c>
      <c r="E19" s="265">
        <v>18</v>
      </c>
      <c r="F19" s="266">
        <f t="shared" si="4"/>
        <v>1188.72</v>
      </c>
      <c r="G19" s="266"/>
      <c r="H19" s="266">
        <f t="shared" si="5"/>
        <v>75.600000000000009</v>
      </c>
      <c r="I19" s="267">
        <v>18</v>
      </c>
      <c r="J19" s="268">
        <f t="shared" si="1"/>
        <v>1332</v>
      </c>
      <c r="K19" s="268"/>
      <c r="L19" s="266">
        <f t="shared" si="2"/>
        <v>2596.3199999999997</v>
      </c>
      <c r="M19" s="265">
        <v>61</v>
      </c>
      <c r="N19" s="269">
        <f t="shared" si="3"/>
        <v>158375.51999999999</v>
      </c>
      <c r="O19" s="261">
        <f t="shared" si="0"/>
        <v>366</v>
      </c>
    </row>
    <row r="20" spans="1:15" s="261" customFormat="1" ht="13.5">
      <c r="A20" s="262"/>
      <c r="B20" s="263"/>
      <c r="C20" s="264" t="s">
        <v>78</v>
      </c>
      <c r="D20" s="265">
        <v>34</v>
      </c>
      <c r="E20" s="265">
        <v>6</v>
      </c>
      <c r="F20" s="266">
        <f t="shared" si="4"/>
        <v>1554.48</v>
      </c>
      <c r="G20" s="266"/>
      <c r="H20" s="266">
        <f t="shared" si="5"/>
        <v>25.200000000000003</v>
      </c>
      <c r="I20" s="267">
        <v>6</v>
      </c>
      <c r="J20" s="268">
        <f t="shared" si="1"/>
        <v>444</v>
      </c>
      <c r="K20" s="268"/>
      <c r="L20" s="266">
        <f t="shared" si="2"/>
        <v>2023.68</v>
      </c>
      <c r="M20" s="265">
        <v>61</v>
      </c>
      <c r="N20" s="269">
        <f t="shared" si="3"/>
        <v>123444.48000000001</v>
      </c>
      <c r="O20" s="261">
        <f t="shared" si="0"/>
        <v>732</v>
      </c>
    </row>
    <row r="21" spans="1:15" s="261" customFormat="1" ht="13.5">
      <c r="A21" s="262"/>
      <c r="B21" s="263"/>
      <c r="C21" s="264" t="s">
        <v>79</v>
      </c>
      <c r="D21" s="265">
        <v>34</v>
      </c>
      <c r="E21" s="265">
        <v>12</v>
      </c>
      <c r="F21" s="266">
        <f t="shared" si="4"/>
        <v>1554.48</v>
      </c>
      <c r="G21" s="266"/>
      <c r="H21" s="266">
        <f t="shared" si="5"/>
        <v>50.400000000000006</v>
      </c>
      <c r="I21" s="267">
        <v>12</v>
      </c>
      <c r="J21" s="268">
        <f t="shared" si="1"/>
        <v>888</v>
      </c>
      <c r="K21" s="268"/>
      <c r="L21" s="266">
        <f t="shared" si="2"/>
        <v>2492.88</v>
      </c>
      <c r="M21" s="265">
        <v>61</v>
      </c>
      <c r="N21" s="269">
        <f t="shared" si="3"/>
        <v>152065.68</v>
      </c>
      <c r="O21" s="261">
        <f t="shared" si="0"/>
        <v>732</v>
      </c>
    </row>
    <row r="22" spans="1:15" s="261" customFormat="1" ht="13.5">
      <c r="A22" s="262"/>
      <c r="B22" s="263"/>
      <c r="C22" s="264" t="s">
        <v>80</v>
      </c>
      <c r="D22" s="265">
        <v>34</v>
      </c>
      <c r="E22" s="265">
        <v>12</v>
      </c>
      <c r="F22" s="266">
        <f t="shared" si="4"/>
        <v>1554.48</v>
      </c>
      <c r="G22" s="266"/>
      <c r="H22" s="266">
        <f t="shared" si="5"/>
        <v>50.400000000000006</v>
      </c>
      <c r="I22" s="267">
        <v>12</v>
      </c>
      <c r="J22" s="268">
        <f t="shared" si="1"/>
        <v>888</v>
      </c>
      <c r="K22" s="268"/>
      <c r="L22" s="266">
        <f t="shared" si="2"/>
        <v>2492.88</v>
      </c>
      <c r="M22" s="265">
        <v>61</v>
      </c>
      <c r="N22" s="269">
        <f t="shared" si="3"/>
        <v>152065.68</v>
      </c>
      <c r="O22" s="261">
        <f t="shared" si="0"/>
        <v>1098</v>
      </c>
    </row>
    <row r="23" spans="1:15" s="261" customFormat="1" ht="13.5">
      <c r="A23" s="262"/>
      <c r="B23" s="263"/>
      <c r="C23" s="264" t="s">
        <v>81</v>
      </c>
      <c r="D23" s="265">
        <v>26</v>
      </c>
      <c r="E23" s="265">
        <v>18</v>
      </c>
      <c r="F23" s="266">
        <f t="shared" si="4"/>
        <v>1188.72</v>
      </c>
      <c r="G23" s="266"/>
      <c r="H23" s="266">
        <f t="shared" si="5"/>
        <v>75.600000000000009</v>
      </c>
      <c r="I23" s="267">
        <v>18</v>
      </c>
      <c r="J23" s="268">
        <f t="shared" si="1"/>
        <v>1332</v>
      </c>
      <c r="K23" s="268"/>
      <c r="L23" s="266">
        <f t="shared" si="2"/>
        <v>2596.3199999999997</v>
      </c>
      <c r="M23" s="265">
        <v>61</v>
      </c>
      <c r="N23" s="269">
        <f t="shared" si="3"/>
        <v>158375.51999999999</v>
      </c>
      <c r="O23" s="261">
        <f t="shared" si="0"/>
        <v>1098</v>
      </c>
    </row>
    <row r="24" spans="1:15" s="261" customFormat="1" ht="13.5">
      <c r="A24" s="262"/>
      <c r="B24" s="263"/>
      <c r="C24" s="284" t="s">
        <v>58</v>
      </c>
      <c r="D24" s="265">
        <v>26</v>
      </c>
      <c r="E24" s="265">
        <v>18</v>
      </c>
      <c r="F24" s="266">
        <f t="shared" si="4"/>
        <v>1188.72</v>
      </c>
      <c r="G24" s="266"/>
      <c r="H24" s="266">
        <f t="shared" si="5"/>
        <v>75.600000000000009</v>
      </c>
      <c r="I24" s="267">
        <v>18</v>
      </c>
      <c r="J24" s="268">
        <f t="shared" si="1"/>
        <v>1332</v>
      </c>
      <c r="K24" s="268"/>
      <c r="L24" s="266">
        <f t="shared" si="2"/>
        <v>2596.3199999999997</v>
      </c>
      <c r="M24" s="265">
        <v>61</v>
      </c>
      <c r="N24" s="269">
        <f t="shared" si="3"/>
        <v>158375.51999999999</v>
      </c>
      <c r="O24" s="261">
        <f t="shared" si="0"/>
        <v>1464</v>
      </c>
    </row>
    <row r="25" spans="1:15" s="261" customFormat="1" ht="13.5">
      <c r="A25" s="262"/>
      <c r="B25" s="263"/>
      <c r="C25" s="285" t="s">
        <v>203</v>
      </c>
      <c r="D25" s="265">
        <v>26</v>
      </c>
      <c r="E25" s="265">
        <v>4</v>
      </c>
      <c r="F25" s="266">
        <f t="shared" si="4"/>
        <v>1188.72</v>
      </c>
      <c r="G25" s="266"/>
      <c r="H25" s="266">
        <f t="shared" si="5"/>
        <v>16.8</v>
      </c>
      <c r="I25" s="267">
        <v>4</v>
      </c>
      <c r="J25" s="268">
        <f t="shared" si="1"/>
        <v>296</v>
      </c>
      <c r="K25" s="268"/>
      <c r="L25" s="266">
        <f t="shared" si="2"/>
        <v>1501.52</v>
      </c>
      <c r="M25" s="265">
        <v>366</v>
      </c>
      <c r="N25" s="269">
        <f t="shared" si="3"/>
        <v>549556.31999999995</v>
      </c>
      <c r="O25" s="261">
        <f t="shared" si="0"/>
        <v>42</v>
      </c>
    </row>
    <row r="26" spans="1:15" s="261" customFormat="1" ht="13.5">
      <c r="A26" s="262"/>
      <c r="B26" s="277" t="s">
        <v>204</v>
      </c>
      <c r="C26" s="286" t="s">
        <v>47</v>
      </c>
      <c r="D26" s="279">
        <v>26</v>
      </c>
      <c r="E26" s="279">
        <v>6</v>
      </c>
      <c r="F26" s="280">
        <f t="shared" si="4"/>
        <v>1188.72</v>
      </c>
      <c r="G26" s="280"/>
      <c r="H26" s="280"/>
      <c r="I26" s="287"/>
      <c r="J26" s="282"/>
      <c r="K26" s="282"/>
      <c r="L26" s="280">
        <f t="shared" si="2"/>
        <v>1188.72</v>
      </c>
      <c r="M26" s="279">
        <v>7</v>
      </c>
      <c r="N26" s="283">
        <f t="shared" si="3"/>
        <v>8321.0400000000009</v>
      </c>
      <c r="O26" s="261">
        <f t="shared" si="0"/>
        <v>28</v>
      </c>
    </row>
    <row r="27" spans="1:15" s="261" customFormat="1" ht="13.5">
      <c r="A27" s="262"/>
      <c r="B27" s="263"/>
      <c r="C27" s="285" t="s">
        <v>49</v>
      </c>
      <c r="D27" s="265">
        <v>34</v>
      </c>
      <c r="E27" s="265">
        <v>4</v>
      </c>
      <c r="F27" s="266">
        <f t="shared" si="4"/>
        <v>1554.48</v>
      </c>
      <c r="G27" s="266"/>
      <c r="H27" s="266"/>
      <c r="I27" s="288"/>
      <c r="J27" s="268"/>
      <c r="K27" s="268"/>
      <c r="L27" s="266">
        <f t="shared" si="2"/>
        <v>1554.48</v>
      </c>
      <c r="M27" s="265">
        <v>7</v>
      </c>
      <c r="N27" s="269">
        <f t="shared" si="3"/>
        <v>10881.36</v>
      </c>
    </row>
    <row r="28" spans="1:15" s="261" customFormat="1" ht="13.5">
      <c r="A28" s="262"/>
      <c r="B28" s="263"/>
      <c r="C28" s="264" t="s">
        <v>205</v>
      </c>
      <c r="D28" s="265">
        <v>26</v>
      </c>
      <c r="E28" s="265">
        <v>8</v>
      </c>
      <c r="F28" s="266">
        <f t="shared" si="4"/>
        <v>1188.72</v>
      </c>
      <c r="G28" s="266"/>
      <c r="H28" s="266"/>
      <c r="I28" s="288"/>
      <c r="J28" s="268"/>
      <c r="K28" s="268"/>
      <c r="L28" s="266">
        <f t="shared" si="2"/>
        <v>1188.72</v>
      </c>
      <c r="M28" s="265">
        <v>14</v>
      </c>
      <c r="N28" s="269">
        <f t="shared" si="3"/>
        <v>16642.080000000002</v>
      </c>
    </row>
    <row r="29" spans="1:15" s="261" customFormat="1" ht="13.5">
      <c r="A29" s="262"/>
      <c r="B29" s="263"/>
      <c r="C29" s="264" t="s">
        <v>206</v>
      </c>
      <c r="D29" s="265">
        <v>26</v>
      </c>
      <c r="E29" s="265">
        <v>6</v>
      </c>
      <c r="F29" s="266">
        <f t="shared" si="4"/>
        <v>1188.72</v>
      </c>
      <c r="G29" s="266"/>
      <c r="H29" s="266"/>
      <c r="I29" s="288"/>
      <c r="J29" s="268"/>
      <c r="K29" s="268"/>
      <c r="L29" s="266">
        <f t="shared" si="2"/>
        <v>1188.72</v>
      </c>
      <c r="M29" s="265">
        <v>3</v>
      </c>
      <c r="N29" s="269">
        <f t="shared" si="3"/>
        <v>3566.16</v>
      </c>
    </row>
    <row r="30" spans="1:15" s="261" customFormat="1" ht="13.5">
      <c r="A30" s="262"/>
      <c r="B30" s="263"/>
      <c r="C30" s="264" t="s">
        <v>207</v>
      </c>
      <c r="D30" s="265">
        <v>34</v>
      </c>
      <c r="E30" s="265">
        <v>6</v>
      </c>
      <c r="F30" s="266">
        <f t="shared" si="4"/>
        <v>1554.48</v>
      </c>
      <c r="G30" s="266"/>
      <c r="H30" s="266"/>
      <c r="I30" s="288"/>
      <c r="J30" s="268"/>
      <c r="K30" s="268"/>
      <c r="L30" s="266">
        <f t="shared" si="2"/>
        <v>1554.48</v>
      </c>
      <c r="M30" s="265">
        <v>3</v>
      </c>
      <c r="N30" s="269">
        <f t="shared" si="3"/>
        <v>4663.4400000000005</v>
      </c>
    </row>
    <row r="31" spans="1:15" s="261" customFormat="1" ht="14.25" thickBot="1">
      <c r="A31" s="262"/>
      <c r="B31" s="289"/>
      <c r="C31" s="290" t="s">
        <v>208</v>
      </c>
      <c r="D31" s="291">
        <v>26</v>
      </c>
      <c r="E31" s="291">
        <v>10</v>
      </c>
      <c r="F31" s="292">
        <f t="shared" si="4"/>
        <v>1188.72</v>
      </c>
      <c r="G31" s="292"/>
      <c r="H31" s="292"/>
      <c r="I31" s="293"/>
      <c r="J31" s="294"/>
      <c r="K31" s="294"/>
      <c r="L31" s="292">
        <f t="shared" si="2"/>
        <v>1188.72</v>
      </c>
      <c r="M31" s="291">
        <v>3</v>
      </c>
      <c r="N31" s="295">
        <f t="shared" si="3"/>
        <v>3566.16</v>
      </c>
    </row>
    <row r="32" spans="1:15" s="261" customFormat="1" ht="15.75">
      <c r="A32" s="296" t="s">
        <v>209</v>
      </c>
      <c r="B32" s="297"/>
      <c r="C32" s="298" t="s">
        <v>210</v>
      </c>
      <c r="D32" s="256">
        <v>34</v>
      </c>
      <c r="E32" s="256">
        <v>18</v>
      </c>
      <c r="F32" s="257"/>
      <c r="G32" s="257"/>
      <c r="H32" s="257">
        <f t="shared" si="5"/>
        <v>75.600000000000009</v>
      </c>
      <c r="I32" s="258">
        <v>10</v>
      </c>
      <c r="J32" s="259">
        <f t="shared" ref="J32:J42" si="6">+I32*$J$4</f>
        <v>740</v>
      </c>
      <c r="K32" s="268">
        <f>8*($K$4)</f>
        <v>704</v>
      </c>
      <c r="L32" s="257">
        <f t="shared" si="2"/>
        <v>1519.6</v>
      </c>
      <c r="M32" s="256">
        <v>955</v>
      </c>
      <c r="N32" s="260">
        <f t="shared" si="3"/>
        <v>1451218</v>
      </c>
    </row>
    <row r="33" spans="1:15" s="261" customFormat="1" ht="13.5">
      <c r="A33" s="299"/>
      <c r="B33" s="300"/>
      <c r="C33" s="264" t="s">
        <v>68</v>
      </c>
      <c r="D33" s="265">
        <v>34</v>
      </c>
      <c r="E33" s="265">
        <v>6</v>
      </c>
      <c r="F33" s="266"/>
      <c r="G33" s="266"/>
      <c r="H33" s="266">
        <f t="shared" si="5"/>
        <v>25.200000000000003</v>
      </c>
      <c r="I33" s="267">
        <v>6</v>
      </c>
      <c r="J33" s="268">
        <f t="shared" si="6"/>
        <v>444</v>
      </c>
      <c r="K33" s="268"/>
      <c r="L33" s="266">
        <f t="shared" si="2"/>
        <v>469.2</v>
      </c>
      <c r="M33" s="265">
        <v>466</v>
      </c>
      <c r="N33" s="269">
        <f t="shared" si="3"/>
        <v>218647.19999999998</v>
      </c>
    </row>
    <row r="34" spans="1:15" s="261" customFormat="1" ht="13.5">
      <c r="A34" s="299"/>
      <c r="B34" s="300"/>
      <c r="C34" s="301" t="s">
        <v>59</v>
      </c>
      <c r="D34" s="265">
        <v>34</v>
      </c>
      <c r="E34" s="265">
        <v>18</v>
      </c>
      <c r="F34" s="266">
        <f t="shared" si="4"/>
        <v>1554.48</v>
      </c>
      <c r="G34" s="266"/>
      <c r="H34" s="266">
        <f t="shared" si="5"/>
        <v>75.600000000000009</v>
      </c>
      <c r="I34" s="267">
        <v>18</v>
      </c>
      <c r="J34" s="268">
        <f t="shared" si="6"/>
        <v>1332</v>
      </c>
      <c r="K34" s="268"/>
      <c r="L34" s="266">
        <f t="shared" si="2"/>
        <v>2962.08</v>
      </c>
      <c r="M34" s="265">
        <v>300</v>
      </c>
      <c r="N34" s="269">
        <f t="shared" si="3"/>
        <v>888624</v>
      </c>
    </row>
    <row r="35" spans="1:15" s="261" customFormat="1" ht="13.5">
      <c r="A35" s="299"/>
      <c r="B35" s="300"/>
      <c r="C35" s="264" t="s">
        <v>60</v>
      </c>
      <c r="D35" s="265">
        <v>26</v>
      </c>
      <c r="E35" s="265">
        <v>12</v>
      </c>
      <c r="F35" s="266">
        <f t="shared" si="4"/>
        <v>1188.72</v>
      </c>
      <c r="G35" s="266"/>
      <c r="H35" s="266">
        <f t="shared" si="5"/>
        <v>50.400000000000006</v>
      </c>
      <c r="I35" s="267">
        <v>12</v>
      </c>
      <c r="J35" s="268">
        <f t="shared" si="6"/>
        <v>888</v>
      </c>
      <c r="K35" s="268"/>
      <c r="L35" s="266">
        <f t="shared" si="2"/>
        <v>2127.12</v>
      </c>
      <c r="M35" s="265">
        <v>327</v>
      </c>
      <c r="N35" s="269">
        <f t="shared" si="3"/>
        <v>695568.24</v>
      </c>
    </row>
    <row r="36" spans="1:15" s="261" customFormat="1" ht="13.5">
      <c r="A36" s="299"/>
      <c r="B36" s="300"/>
      <c r="C36" s="264" t="s">
        <v>203</v>
      </c>
      <c r="D36" s="265">
        <v>26</v>
      </c>
      <c r="E36" s="265">
        <v>4</v>
      </c>
      <c r="F36" s="266">
        <f t="shared" si="4"/>
        <v>1188.72</v>
      </c>
      <c r="G36" s="266"/>
      <c r="H36" s="266">
        <f t="shared" si="5"/>
        <v>16.8</v>
      </c>
      <c r="I36" s="267">
        <v>4</v>
      </c>
      <c r="J36" s="268">
        <f t="shared" si="6"/>
        <v>296</v>
      </c>
      <c r="K36" s="268"/>
      <c r="L36" s="266">
        <f t="shared" si="2"/>
        <v>1501.52</v>
      </c>
      <c r="M36" s="265">
        <v>642</v>
      </c>
      <c r="N36" s="269">
        <f t="shared" si="3"/>
        <v>963975.84</v>
      </c>
    </row>
    <row r="37" spans="1:15" s="261" customFormat="1" ht="15.75">
      <c r="A37" s="299"/>
      <c r="B37" s="302"/>
      <c r="C37" s="285" t="s">
        <v>197</v>
      </c>
      <c r="D37" s="265">
        <v>26</v>
      </c>
      <c r="E37" s="265">
        <v>8</v>
      </c>
      <c r="F37" s="266">
        <f t="shared" si="4"/>
        <v>1188.72</v>
      </c>
      <c r="G37" s="266"/>
      <c r="H37" s="266">
        <f t="shared" si="5"/>
        <v>33.6</v>
      </c>
      <c r="I37" s="267">
        <v>4</v>
      </c>
      <c r="J37" s="268">
        <f t="shared" si="6"/>
        <v>296</v>
      </c>
      <c r="K37" s="268">
        <f>4*($K$4)</f>
        <v>352</v>
      </c>
      <c r="L37" s="266">
        <f t="shared" si="2"/>
        <v>1870.32</v>
      </c>
      <c r="M37" s="265">
        <v>4</v>
      </c>
      <c r="N37" s="269">
        <f t="shared" si="3"/>
        <v>7481.28</v>
      </c>
    </row>
    <row r="38" spans="1:15" s="261" customFormat="1" ht="13.5">
      <c r="A38" s="299"/>
      <c r="B38" s="300"/>
      <c r="C38" s="284" t="s">
        <v>198</v>
      </c>
      <c r="D38" s="265">
        <v>26</v>
      </c>
      <c r="E38" s="265">
        <v>8</v>
      </c>
      <c r="F38" s="266">
        <f t="shared" si="4"/>
        <v>1188.72</v>
      </c>
      <c r="G38" s="266"/>
      <c r="H38" s="266">
        <f t="shared" si="5"/>
        <v>33.6</v>
      </c>
      <c r="I38" s="267">
        <v>8</v>
      </c>
      <c r="J38" s="268">
        <f t="shared" si="6"/>
        <v>592</v>
      </c>
      <c r="K38" s="268"/>
      <c r="L38" s="266">
        <f t="shared" si="2"/>
        <v>1814.32</v>
      </c>
      <c r="M38" s="265">
        <v>7</v>
      </c>
      <c r="N38" s="269">
        <f t="shared" si="3"/>
        <v>12700.24</v>
      </c>
    </row>
    <row r="39" spans="1:15" s="261" customFormat="1" ht="13.5">
      <c r="A39" s="299"/>
      <c r="B39" s="300"/>
      <c r="C39" s="284" t="s">
        <v>200</v>
      </c>
      <c r="D39" s="265">
        <v>34</v>
      </c>
      <c r="E39" s="265">
        <v>12</v>
      </c>
      <c r="F39" s="266">
        <f t="shared" si="4"/>
        <v>1554.48</v>
      </c>
      <c r="G39" s="266">
        <v>240</v>
      </c>
      <c r="H39" s="266">
        <f t="shared" si="5"/>
        <v>50.400000000000006</v>
      </c>
      <c r="I39" s="267">
        <v>12</v>
      </c>
      <c r="J39" s="268">
        <f t="shared" si="6"/>
        <v>888</v>
      </c>
      <c r="K39" s="268"/>
      <c r="L39" s="266">
        <f t="shared" si="2"/>
        <v>2732.88</v>
      </c>
      <c r="M39" s="265">
        <v>1</v>
      </c>
      <c r="N39" s="269">
        <f t="shared" si="3"/>
        <v>2732.88</v>
      </c>
      <c r="O39" s="261">
        <f>+E42*M42</f>
        <v>48</v>
      </c>
    </row>
    <row r="40" spans="1:15" s="261" customFormat="1" ht="13.5">
      <c r="A40" s="299"/>
      <c r="B40" s="300"/>
      <c r="C40" s="285" t="s">
        <v>82</v>
      </c>
      <c r="D40" s="265">
        <v>26</v>
      </c>
      <c r="E40" s="265">
        <v>18</v>
      </c>
      <c r="F40" s="266">
        <f t="shared" si="4"/>
        <v>1188.72</v>
      </c>
      <c r="G40" s="266"/>
      <c r="H40" s="266">
        <f t="shared" si="5"/>
        <v>75.600000000000009</v>
      </c>
      <c r="I40" s="267">
        <v>18</v>
      </c>
      <c r="J40" s="268">
        <f t="shared" si="6"/>
        <v>1332</v>
      </c>
      <c r="K40" s="268"/>
      <c r="L40" s="266">
        <f t="shared" si="2"/>
        <v>2596.3199999999997</v>
      </c>
      <c r="M40" s="265">
        <v>5</v>
      </c>
      <c r="N40" s="269">
        <f t="shared" si="3"/>
        <v>12981.599999999999</v>
      </c>
    </row>
    <row r="41" spans="1:15" s="261" customFormat="1" ht="13.5">
      <c r="A41" s="299"/>
      <c r="B41" s="300"/>
      <c r="C41" s="285" t="s">
        <v>201</v>
      </c>
      <c r="D41" s="265">
        <v>34</v>
      </c>
      <c r="E41" s="265">
        <v>12</v>
      </c>
      <c r="F41" s="266">
        <f t="shared" si="4"/>
        <v>1554.48</v>
      </c>
      <c r="G41" s="266"/>
      <c r="H41" s="266">
        <f t="shared" si="5"/>
        <v>50.400000000000006</v>
      </c>
      <c r="I41" s="267">
        <v>12</v>
      </c>
      <c r="J41" s="268">
        <f t="shared" si="6"/>
        <v>888</v>
      </c>
      <c r="K41" s="268"/>
      <c r="L41" s="266">
        <f t="shared" si="2"/>
        <v>2492.88</v>
      </c>
      <c r="M41" s="265">
        <v>33</v>
      </c>
      <c r="N41" s="269">
        <f t="shared" si="3"/>
        <v>82265.040000000008</v>
      </c>
    </row>
    <row r="42" spans="1:15" s="261" customFormat="1" ht="14.25" thickBot="1">
      <c r="A42" s="303"/>
      <c r="B42" s="304"/>
      <c r="C42" s="305" t="s">
        <v>202</v>
      </c>
      <c r="D42" s="291">
        <v>26</v>
      </c>
      <c r="E42" s="291">
        <v>12</v>
      </c>
      <c r="F42" s="292">
        <f t="shared" si="4"/>
        <v>1188.72</v>
      </c>
      <c r="G42" s="292"/>
      <c r="H42" s="292">
        <f t="shared" si="5"/>
        <v>50.400000000000006</v>
      </c>
      <c r="I42" s="306">
        <v>12</v>
      </c>
      <c r="J42" s="294">
        <f t="shared" si="6"/>
        <v>888</v>
      </c>
      <c r="K42" s="294"/>
      <c r="L42" s="292">
        <f t="shared" si="2"/>
        <v>2127.12</v>
      </c>
      <c r="M42" s="291">
        <v>4</v>
      </c>
      <c r="N42" s="295">
        <f t="shared" si="3"/>
        <v>8508.48</v>
      </c>
    </row>
    <row r="43" spans="1:15" s="261" customFormat="1" ht="14.25" thickBot="1">
      <c r="A43" s="307"/>
      <c r="B43" s="308"/>
      <c r="C43" s="309"/>
      <c r="D43" s="310"/>
      <c r="E43" s="310"/>
      <c r="F43" s="311"/>
      <c r="G43" s="311"/>
      <c r="H43" s="310"/>
      <c r="I43" s="312"/>
      <c r="J43" s="312"/>
      <c r="K43" s="312"/>
      <c r="L43" s="313" t="s">
        <v>211</v>
      </c>
      <c r="M43" s="314">
        <f>SUM(M6:M42)</f>
        <v>5421</v>
      </c>
      <c r="N43" s="315">
        <f>SUM(N6:N42)</f>
        <v>10278549.279999999</v>
      </c>
    </row>
    <row r="44" spans="1:15" s="261" customFormat="1" ht="13.5">
      <c r="A44" s="316"/>
      <c r="B44" s="317"/>
      <c r="C44" s="318" t="s">
        <v>212</v>
      </c>
      <c r="D44" s="318"/>
      <c r="E44" s="318"/>
      <c r="F44" s="318"/>
      <c r="G44" s="319"/>
      <c r="H44" s="320"/>
      <c r="I44" s="321"/>
      <c r="J44" s="322">
        <v>2</v>
      </c>
      <c r="K44" s="323" t="s">
        <v>213</v>
      </c>
      <c r="L44" s="319" t="s">
        <v>214</v>
      </c>
      <c r="M44" s="324">
        <v>142000</v>
      </c>
      <c r="N44" s="269">
        <f>+J44*M44</f>
        <v>284000</v>
      </c>
    </row>
    <row r="45" spans="1:15" s="261" customFormat="1" ht="13.5">
      <c r="A45" s="316"/>
      <c r="B45" s="317"/>
      <c r="C45" s="317" t="s">
        <v>215</v>
      </c>
      <c r="D45" s="317"/>
      <c r="E45" s="317"/>
      <c r="F45" s="317"/>
      <c r="G45" s="319"/>
      <c r="H45" s="320"/>
      <c r="I45" s="321"/>
      <c r="J45" s="322">
        <v>5</v>
      </c>
      <c r="K45" s="323" t="s">
        <v>213</v>
      </c>
      <c r="L45" s="319" t="s">
        <v>214</v>
      </c>
      <c r="M45" s="324">
        <v>107000</v>
      </c>
      <c r="N45" s="269">
        <f t="shared" ref="N45:N46" si="7">+J45*M45</f>
        <v>535000</v>
      </c>
    </row>
    <row r="46" spans="1:15" s="261" customFormat="1" ht="14.25" thickBot="1">
      <c r="A46" s="316"/>
      <c r="B46" s="317"/>
      <c r="C46" s="325" t="s">
        <v>216</v>
      </c>
      <c r="D46" s="326"/>
      <c r="E46" s="326"/>
      <c r="F46" s="326"/>
      <c r="G46" s="319"/>
      <c r="H46" s="320"/>
      <c r="I46" s="321"/>
      <c r="J46" s="322">
        <v>1</v>
      </c>
      <c r="K46" s="323" t="s">
        <v>1</v>
      </c>
      <c r="L46" s="319" t="s">
        <v>214</v>
      </c>
      <c r="M46" s="324">
        <v>77000</v>
      </c>
      <c r="N46" s="269">
        <f t="shared" si="7"/>
        <v>77000</v>
      </c>
    </row>
    <row r="47" spans="1:15" s="261" customFormat="1" ht="14.25" thickBot="1">
      <c r="A47" s="327"/>
      <c r="B47" s="328"/>
      <c r="C47" s="329"/>
      <c r="D47" s="329"/>
      <c r="E47" s="330"/>
      <c r="F47" s="331"/>
      <c r="G47" s="331"/>
      <c r="H47" s="330"/>
      <c r="I47" s="332"/>
      <c r="J47" s="333"/>
      <c r="K47" s="332"/>
      <c r="L47" s="331"/>
      <c r="M47" s="334"/>
      <c r="N47" s="335">
        <f>SUM(N44:N46)</f>
        <v>896000</v>
      </c>
    </row>
    <row r="48" spans="1:15" s="261" customFormat="1" ht="14.25" thickBot="1">
      <c r="A48" s="336"/>
      <c r="B48" s="337"/>
      <c r="C48" s="337"/>
      <c r="D48" s="337"/>
      <c r="E48" s="337"/>
      <c r="F48" s="337"/>
      <c r="G48" s="337"/>
      <c r="H48" s="337"/>
      <c r="I48" s="337"/>
      <c r="J48" s="337"/>
      <c r="K48" s="337"/>
      <c r="L48" s="337"/>
      <c r="M48" s="338"/>
      <c r="N48" s="339">
        <f>+N43+N47</f>
        <v>11174549.279999999</v>
      </c>
      <c r="O48" s="261">
        <f>SUM(M21:M42)</f>
        <v>3391</v>
      </c>
    </row>
    <row r="49" spans="1:14" s="60" customFormat="1" thickTop="1">
      <c r="A49" s="340" t="s">
        <v>217</v>
      </c>
      <c r="B49" s="341"/>
      <c r="D49" s="340" t="s">
        <v>218</v>
      </c>
      <c r="G49" s="340" t="s">
        <v>219</v>
      </c>
      <c r="H49" s="84"/>
      <c r="I49" s="84"/>
    </row>
    <row r="50" spans="1:14">
      <c r="G50" s="342"/>
      <c r="H50" s="342"/>
      <c r="J50" s="230"/>
      <c r="K50" s="230"/>
    </row>
    <row r="51" spans="1:14">
      <c r="B51" s="343"/>
      <c r="C51" s="343"/>
      <c r="D51" s="343"/>
      <c r="E51" s="343"/>
      <c r="F51" s="343"/>
      <c r="G51" s="344"/>
      <c r="H51" s="344"/>
      <c r="I51" s="344"/>
      <c r="J51" s="343"/>
      <c r="K51" s="343"/>
      <c r="N51" s="345" t="s">
        <v>220</v>
      </c>
    </row>
    <row r="52" spans="1:14">
      <c r="G52" s="342"/>
      <c r="H52" s="342"/>
      <c r="J52" s="230"/>
      <c r="K52" s="230"/>
    </row>
  </sheetData>
  <mergeCells count="8">
    <mergeCell ref="A32:A42"/>
    <mergeCell ref="M3:M5"/>
    <mergeCell ref="N3:N5"/>
    <mergeCell ref="E4:E5"/>
    <mergeCell ref="A6:A31"/>
    <mergeCell ref="B6:B9"/>
    <mergeCell ref="B10:B25"/>
    <mergeCell ref="B26:B31"/>
  </mergeCells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31"/>
  <sheetViews>
    <sheetView workbookViewId="0">
      <selection activeCell="A2" sqref="A2"/>
    </sheetView>
  </sheetViews>
  <sheetFormatPr baseColWidth="10" defaultRowHeight="14.25"/>
  <cols>
    <col min="1" max="1" width="30.25" customWidth="1"/>
    <col min="2" max="2" width="12.5" customWidth="1"/>
    <col min="3" max="3" width="11.5" customWidth="1"/>
    <col min="4" max="4" width="15" customWidth="1"/>
    <col min="5" max="5" width="30.25" customWidth="1"/>
    <col min="6" max="6" width="13.5" customWidth="1"/>
    <col min="7" max="7" width="45.875" customWidth="1"/>
  </cols>
  <sheetData>
    <row r="2" spans="1:7" ht="15">
      <c r="B2" s="127"/>
      <c r="C2" s="127"/>
      <c r="D2" s="127"/>
      <c r="G2" s="128" t="s">
        <v>129</v>
      </c>
    </row>
    <row r="3" spans="1:7" ht="15">
      <c r="A3" s="127"/>
      <c r="B3" s="127"/>
      <c r="C3" s="127"/>
      <c r="D3" s="127"/>
    </row>
    <row r="4" spans="1:7" ht="15">
      <c r="A4" s="127" t="s">
        <v>130</v>
      </c>
      <c r="B4" s="127"/>
      <c r="C4" s="127"/>
      <c r="D4" s="127"/>
    </row>
    <row r="5" spans="1:7" ht="15">
      <c r="A5" s="129" t="s">
        <v>105</v>
      </c>
      <c r="B5" s="129"/>
      <c r="C5" s="129"/>
      <c r="D5" s="129"/>
    </row>
    <row r="6" spans="1:7" ht="15.75" thickBot="1">
      <c r="A6" s="127"/>
    </row>
    <row r="7" spans="1:7" ht="27">
      <c r="A7" s="130" t="s">
        <v>131</v>
      </c>
      <c r="B7" s="131" t="s">
        <v>132</v>
      </c>
      <c r="C7" s="130" t="s">
        <v>133</v>
      </c>
      <c r="D7" s="131" t="s">
        <v>134</v>
      </c>
      <c r="E7" s="131" t="s">
        <v>135</v>
      </c>
      <c r="F7" s="132" t="s">
        <v>136</v>
      </c>
      <c r="G7" s="131" t="s">
        <v>137</v>
      </c>
    </row>
    <row r="8" spans="1:7">
      <c r="A8" s="133" t="s">
        <v>138</v>
      </c>
      <c r="B8" s="134"/>
      <c r="C8" s="133" t="s">
        <v>139</v>
      </c>
      <c r="D8" s="134"/>
      <c r="E8" s="134"/>
      <c r="F8" s="135" t="s">
        <v>140</v>
      </c>
      <c r="G8" s="134"/>
    </row>
    <row r="9" spans="1:7" ht="15" thickBot="1">
      <c r="A9" s="136"/>
      <c r="B9" s="137"/>
      <c r="C9" s="138"/>
      <c r="D9" s="137"/>
      <c r="E9" s="137"/>
      <c r="F9" s="139"/>
      <c r="G9" s="137"/>
    </row>
    <row r="10" spans="1:7" ht="16.5" thickBot="1">
      <c r="A10" s="140"/>
      <c r="B10" s="141"/>
      <c r="C10" s="141"/>
      <c r="D10" s="141"/>
      <c r="E10" s="141"/>
      <c r="F10" s="141"/>
      <c r="G10" s="141"/>
    </row>
    <row r="11" spans="1:7" ht="16.5" thickBot="1">
      <c r="A11" s="140"/>
      <c r="B11" s="141"/>
      <c r="C11" s="141"/>
      <c r="D11" s="141"/>
      <c r="E11" s="141"/>
      <c r="F11" s="141"/>
      <c r="G11" s="141"/>
    </row>
    <row r="12" spans="1:7" ht="16.5" thickBot="1">
      <c r="A12" s="140"/>
      <c r="B12" s="141"/>
      <c r="C12" s="141"/>
      <c r="D12" s="141"/>
      <c r="E12" s="141"/>
      <c r="F12" s="141"/>
      <c r="G12" s="141"/>
    </row>
    <row r="13" spans="1:7" ht="16.5" thickBot="1">
      <c r="A13" s="140"/>
      <c r="B13" s="141"/>
      <c r="C13" s="141"/>
      <c r="D13" s="141"/>
      <c r="E13" s="141"/>
      <c r="F13" s="141"/>
      <c r="G13" s="141"/>
    </row>
    <row r="14" spans="1:7" ht="16.5" thickBot="1">
      <c r="A14" s="140"/>
      <c r="B14" s="141"/>
      <c r="C14" s="141"/>
      <c r="D14" s="141"/>
      <c r="E14" s="141"/>
      <c r="F14" s="141"/>
      <c r="G14" s="141"/>
    </row>
    <row r="15" spans="1:7" ht="16.5" thickBot="1">
      <c r="A15" s="140"/>
      <c r="B15" s="141"/>
      <c r="C15" s="141"/>
      <c r="D15" s="141"/>
      <c r="E15" s="141"/>
      <c r="F15" s="141"/>
      <c r="G15" s="141"/>
    </row>
    <row r="16" spans="1:7" ht="16.5" thickBot="1">
      <c r="A16" s="140"/>
      <c r="B16" s="141"/>
      <c r="C16" s="141"/>
      <c r="D16" s="141"/>
      <c r="E16" s="141"/>
      <c r="F16" s="141"/>
      <c r="G16" s="141"/>
    </row>
    <row r="17" spans="1:7" ht="16.5" thickBot="1">
      <c r="A17" s="140"/>
      <c r="B17" s="141"/>
      <c r="C17" s="141"/>
      <c r="D17" s="141"/>
      <c r="E17" s="141"/>
      <c r="F17" s="141"/>
      <c r="G17" s="141"/>
    </row>
    <row r="18" spans="1:7" ht="16.5" thickBot="1">
      <c r="A18" s="140"/>
      <c r="B18" s="141"/>
      <c r="C18" s="141"/>
      <c r="D18" s="141"/>
      <c r="E18" s="141"/>
      <c r="F18" s="141"/>
      <c r="G18" s="141"/>
    </row>
    <row r="19" spans="1:7" ht="16.5" thickBot="1">
      <c r="A19" s="140"/>
      <c r="B19" s="141"/>
      <c r="C19" s="141"/>
      <c r="D19" s="141"/>
      <c r="E19" s="141"/>
      <c r="F19" s="141"/>
      <c r="G19" s="141"/>
    </row>
    <row r="20" spans="1:7" ht="16.5" thickBot="1">
      <c r="A20" s="140"/>
      <c r="B20" s="141"/>
      <c r="C20" s="141"/>
      <c r="D20" s="141"/>
      <c r="E20" s="141"/>
      <c r="F20" s="141"/>
      <c r="G20" s="141"/>
    </row>
    <row r="21" spans="1:7" ht="16.5" thickBot="1">
      <c r="A21" s="140"/>
      <c r="B21" s="141"/>
      <c r="C21" s="141"/>
      <c r="D21" s="141"/>
      <c r="E21" s="141"/>
      <c r="F21" s="141"/>
      <c r="G21" s="141"/>
    </row>
    <row r="22" spans="1:7" ht="16.5" thickBot="1">
      <c r="A22" s="140"/>
      <c r="B22" s="141"/>
      <c r="C22" s="141"/>
      <c r="D22" s="141"/>
      <c r="E22" s="141"/>
      <c r="F22" s="141"/>
      <c r="G22" s="141"/>
    </row>
    <row r="23" spans="1:7" ht="16.5" thickBot="1">
      <c r="A23" s="140"/>
      <c r="B23" s="141"/>
      <c r="C23" s="141"/>
      <c r="D23" s="141"/>
      <c r="E23" s="141"/>
      <c r="F23" s="141"/>
      <c r="G23" s="141"/>
    </row>
    <row r="24" spans="1:7" ht="16.5" thickBot="1">
      <c r="A24" s="142" t="s">
        <v>141</v>
      </c>
      <c r="B24" s="143"/>
      <c r="C24" s="143"/>
      <c r="D24" s="143"/>
      <c r="E24" s="144"/>
      <c r="F24" s="141"/>
      <c r="G24" s="141"/>
    </row>
    <row r="25" spans="1:7" ht="15.75">
      <c r="A25" s="145"/>
      <c r="B25" s="145"/>
      <c r="C25" s="145"/>
      <c r="D25" s="145"/>
      <c r="E25" s="145"/>
      <c r="F25" s="146"/>
      <c r="G25" s="146"/>
    </row>
    <row r="27" spans="1:7" ht="15">
      <c r="A27" s="127" t="s">
        <v>142</v>
      </c>
    </row>
    <row r="30" spans="1:7" ht="15">
      <c r="A30" s="147" t="s">
        <v>143</v>
      </c>
      <c r="B30" s="148"/>
      <c r="C30" s="148"/>
      <c r="D30" s="148"/>
      <c r="E30" s="147" t="s">
        <v>144</v>
      </c>
      <c r="F30" s="149"/>
      <c r="G30" s="149"/>
    </row>
    <row r="31" spans="1:7" ht="15">
      <c r="F31" s="150" t="s">
        <v>145</v>
      </c>
    </row>
  </sheetData>
  <mergeCells count="7">
    <mergeCell ref="A25:E25"/>
    <mergeCell ref="A5:D5"/>
    <mergeCell ref="B7:B9"/>
    <mergeCell ref="D7:D9"/>
    <mergeCell ref="E7:E9"/>
    <mergeCell ref="G7:G9"/>
    <mergeCell ref="A24:E24"/>
  </mergeCells>
  <pageMargins left="0.7" right="0.7" top="0.78740157499999996" bottom="0.78740157499999996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31"/>
  <sheetViews>
    <sheetView workbookViewId="0"/>
  </sheetViews>
  <sheetFormatPr baseColWidth="10" defaultRowHeight="14.25"/>
  <cols>
    <col min="1" max="1" width="29.625" customWidth="1"/>
    <col min="2" max="2" width="16.25" customWidth="1"/>
    <col min="3" max="3" width="13" customWidth="1"/>
    <col min="4" max="4" width="15.625" customWidth="1"/>
    <col min="5" max="5" width="28" customWidth="1"/>
    <col min="9" max="9" width="41.125" customWidth="1"/>
  </cols>
  <sheetData>
    <row r="2" spans="1:9" ht="15">
      <c r="A2" s="151" t="s">
        <v>146</v>
      </c>
    </row>
    <row r="3" spans="1:9" ht="15">
      <c r="A3" s="127" t="s">
        <v>147</v>
      </c>
      <c r="B3" s="127"/>
      <c r="C3" s="127"/>
      <c r="D3" s="127"/>
      <c r="E3" s="127"/>
      <c r="F3" s="127"/>
      <c r="G3" s="127"/>
      <c r="H3" s="127"/>
    </row>
    <row r="4" spans="1:9" ht="15">
      <c r="A4" s="127" t="s">
        <v>105</v>
      </c>
      <c r="B4" s="127"/>
      <c r="C4" s="127"/>
      <c r="D4" s="127"/>
      <c r="E4" s="127"/>
      <c r="F4" s="127"/>
      <c r="G4" s="127"/>
      <c r="H4" s="127"/>
    </row>
    <row r="5" spans="1:9" ht="15" thickBot="1"/>
    <row r="6" spans="1:9" ht="27">
      <c r="A6" s="130" t="s">
        <v>131</v>
      </c>
      <c r="B6" s="152" t="s">
        <v>132</v>
      </c>
      <c r="C6" s="130" t="s">
        <v>133</v>
      </c>
      <c r="D6" s="153" t="s">
        <v>134</v>
      </c>
      <c r="E6" s="131" t="s">
        <v>148</v>
      </c>
      <c r="F6" s="131" t="s">
        <v>15</v>
      </c>
      <c r="G6" s="132" t="s">
        <v>149</v>
      </c>
      <c r="H6" s="132" t="s">
        <v>136</v>
      </c>
      <c r="I6" s="131" t="s">
        <v>150</v>
      </c>
    </row>
    <row r="7" spans="1:9">
      <c r="A7" s="133" t="s">
        <v>138</v>
      </c>
      <c r="B7" s="154"/>
      <c r="C7" s="133" t="s">
        <v>139</v>
      </c>
      <c r="D7" s="155"/>
      <c r="E7" s="134"/>
      <c r="F7" s="134"/>
      <c r="G7" s="135" t="s">
        <v>140</v>
      </c>
      <c r="H7" s="135" t="s">
        <v>140</v>
      </c>
      <c r="I7" s="134"/>
    </row>
    <row r="8" spans="1:9" ht="15" thickBot="1">
      <c r="A8" s="136"/>
      <c r="B8" s="156"/>
      <c r="C8" s="138"/>
      <c r="D8" s="157"/>
      <c r="E8" s="137"/>
      <c r="F8" s="137"/>
      <c r="G8" s="139"/>
      <c r="H8" s="139"/>
      <c r="I8" s="137"/>
    </row>
    <row r="9" spans="1:9" ht="16.5" thickBot="1">
      <c r="A9" s="140"/>
      <c r="B9" s="141"/>
      <c r="C9" s="141"/>
      <c r="D9" s="141"/>
      <c r="E9" s="141"/>
      <c r="F9" s="141"/>
      <c r="G9" s="141"/>
      <c r="H9" s="141"/>
      <c r="I9" s="141"/>
    </row>
    <row r="10" spans="1:9" ht="16.5" thickBot="1">
      <c r="A10" s="140"/>
      <c r="B10" s="141"/>
      <c r="C10" s="141"/>
      <c r="D10" s="141"/>
      <c r="E10" s="141"/>
      <c r="F10" s="141"/>
      <c r="G10" s="141"/>
      <c r="H10" s="141"/>
      <c r="I10" s="141"/>
    </row>
    <row r="11" spans="1:9" ht="16.5" thickBot="1">
      <c r="A11" s="140"/>
      <c r="B11" s="141"/>
      <c r="C11" s="141"/>
      <c r="D11" s="141"/>
      <c r="E11" s="141"/>
      <c r="F11" s="141"/>
      <c r="G11" s="141"/>
      <c r="H11" s="141"/>
      <c r="I11" s="141"/>
    </row>
    <row r="12" spans="1:9" ht="16.5" thickBot="1">
      <c r="A12" s="140"/>
      <c r="B12" s="141"/>
      <c r="C12" s="141"/>
      <c r="D12" s="141"/>
      <c r="E12" s="141"/>
      <c r="F12" s="141"/>
      <c r="G12" s="141"/>
      <c r="H12" s="141"/>
      <c r="I12" s="141"/>
    </row>
    <row r="13" spans="1:9" ht="16.5" thickBot="1">
      <c r="A13" s="140"/>
      <c r="B13" s="141"/>
      <c r="C13" s="141"/>
      <c r="D13" s="141"/>
      <c r="E13" s="141"/>
      <c r="F13" s="141"/>
      <c r="G13" s="141"/>
      <c r="H13" s="141"/>
      <c r="I13" s="141"/>
    </row>
    <row r="14" spans="1:9" ht="16.5" thickBot="1">
      <c r="A14" s="140"/>
      <c r="B14" s="141"/>
      <c r="C14" s="141"/>
      <c r="D14" s="141"/>
      <c r="E14" s="141"/>
      <c r="F14" s="141"/>
      <c r="G14" s="141"/>
      <c r="H14" s="141"/>
      <c r="I14" s="141"/>
    </row>
    <row r="15" spans="1:9" ht="16.5" thickBot="1">
      <c r="A15" s="140"/>
      <c r="B15" s="141"/>
      <c r="C15" s="141"/>
      <c r="D15" s="141"/>
      <c r="E15" s="141"/>
      <c r="F15" s="141"/>
      <c r="G15" s="141"/>
      <c r="H15" s="141"/>
      <c r="I15" s="141"/>
    </row>
    <row r="16" spans="1:9" ht="16.5" thickBot="1">
      <c r="A16" s="140"/>
      <c r="B16" s="141"/>
      <c r="C16" s="141"/>
      <c r="D16" s="141"/>
      <c r="E16" s="141"/>
      <c r="F16" s="141"/>
      <c r="G16" s="141"/>
      <c r="H16" s="141"/>
      <c r="I16" s="141"/>
    </row>
    <row r="17" spans="1:10" ht="16.5" thickBot="1">
      <c r="A17" s="140"/>
      <c r="B17" s="141"/>
      <c r="C17" s="141"/>
      <c r="D17" s="141"/>
      <c r="E17" s="141"/>
      <c r="F17" s="141"/>
      <c r="G17" s="141"/>
      <c r="H17" s="141"/>
      <c r="I17" s="141"/>
    </row>
    <row r="18" spans="1:10" ht="16.5" thickBot="1">
      <c r="A18" s="140"/>
      <c r="B18" s="141"/>
      <c r="C18" s="141"/>
      <c r="D18" s="141"/>
      <c r="E18" s="141"/>
      <c r="F18" s="141"/>
      <c r="G18" s="141"/>
      <c r="H18" s="141"/>
      <c r="I18" s="141"/>
    </row>
    <row r="19" spans="1:10" ht="16.5" thickBot="1">
      <c r="A19" s="140"/>
      <c r="B19" s="141"/>
      <c r="C19" s="141"/>
      <c r="D19" s="141"/>
      <c r="E19" s="141"/>
      <c r="F19" s="141"/>
      <c r="G19" s="141"/>
      <c r="H19" s="141"/>
      <c r="I19" s="141"/>
    </row>
    <row r="20" spans="1:10" ht="16.5" thickBot="1">
      <c r="A20" s="140"/>
      <c r="B20" s="141"/>
      <c r="C20" s="141"/>
      <c r="D20" s="141"/>
      <c r="E20" s="141"/>
      <c r="F20" s="141"/>
      <c r="G20" s="141"/>
      <c r="H20" s="141"/>
      <c r="I20" s="141"/>
    </row>
    <row r="21" spans="1:10" ht="16.5" thickBot="1">
      <c r="A21" s="140"/>
      <c r="B21" s="141"/>
      <c r="C21" s="141"/>
      <c r="D21" s="141"/>
      <c r="E21" s="141"/>
      <c r="F21" s="141"/>
      <c r="G21" s="141"/>
      <c r="H21" s="141"/>
      <c r="I21" s="141"/>
    </row>
    <row r="22" spans="1:10" ht="16.5" thickBot="1">
      <c r="A22" s="140"/>
      <c r="B22" s="141"/>
      <c r="C22" s="141"/>
      <c r="D22" s="141"/>
      <c r="E22" s="141"/>
      <c r="F22" s="141"/>
      <c r="G22" s="141"/>
      <c r="H22" s="141"/>
      <c r="I22" s="141"/>
    </row>
    <row r="23" spans="1:10" ht="16.5" thickBot="1">
      <c r="A23" s="142" t="s">
        <v>141</v>
      </c>
      <c r="B23" s="143"/>
      <c r="C23" s="143"/>
      <c r="D23" s="143"/>
      <c r="E23" s="144"/>
      <c r="F23" s="141"/>
      <c r="G23" s="141"/>
      <c r="H23" s="141"/>
      <c r="I23" s="141"/>
    </row>
    <row r="24" spans="1:10" ht="15.75">
      <c r="A24" s="145"/>
      <c r="B24" s="145"/>
      <c r="C24" s="145"/>
      <c r="D24" s="145"/>
      <c r="E24" s="145"/>
      <c r="F24" s="146"/>
      <c r="G24" s="146"/>
      <c r="H24" s="146"/>
      <c r="I24" s="146"/>
    </row>
    <row r="26" spans="1:10" ht="15">
      <c r="A26" s="127" t="s">
        <v>151</v>
      </c>
      <c r="B26" s="127"/>
      <c r="C26" s="127"/>
      <c r="D26" s="127"/>
      <c r="E26" s="127"/>
      <c r="F26" s="127"/>
      <c r="G26" s="127"/>
      <c r="H26" s="127"/>
      <c r="I26" s="127"/>
      <c r="J26" s="127"/>
    </row>
    <row r="30" spans="1:10" ht="15">
      <c r="A30" s="158" t="s">
        <v>152</v>
      </c>
      <c r="B30" s="158"/>
      <c r="C30" s="158"/>
      <c r="D30" s="158" t="s">
        <v>144</v>
      </c>
      <c r="E30" s="149"/>
      <c r="F30" s="149"/>
      <c r="G30" s="149"/>
    </row>
    <row r="31" spans="1:10">
      <c r="E31" s="159" t="s">
        <v>153</v>
      </c>
    </row>
  </sheetData>
  <mergeCells count="7">
    <mergeCell ref="A24:E24"/>
    <mergeCell ref="B6:B8"/>
    <mergeCell ref="D6:D8"/>
    <mergeCell ref="E6:E8"/>
    <mergeCell ref="F6:F8"/>
    <mergeCell ref="I6:I8"/>
    <mergeCell ref="A23:E23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6</vt:i4>
      </vt:variant>
      <vt:variant>
        <vt:lpstr>Benannte Bereiche</vt:lpstr>
      </vt:variant>
      <vt:variant>
        <vt:i4>1</vt:i4>
      </vt:variant>
    </vt:vector>
  </HeadingPairs>
  <TitlesOfParts>
    <vt:vector size="7" baseType="lpstr">
      <vt:lpstr>Anlage 1</vt:lpstr>
      <vt:lpstr>Anlage 2</vt:lpstr>
      <vt:lpstr>Anlage 3</vt:lpstr>
      <vt:lpstr>Anlage 4</vt:lpstr>
      <vt:lpstr>Anlage 5</vt:lpstr>
      <vt:lpstr>Anlage 6</vt:lpstr>
      <vt:lpstr>'Anlage 1'!Druckbereich</vt:lpstr>
    </vt:vector>
  </TitlesOfParts>
  <Company>BBK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Ritter, Jürgen (BBK III.6)</dc:creator>
  <cp:lastModifiedBy>TMIK Hildebrandt, Toni</cp:lastModifiedBy>
  <cp:lastPrinted>2019-10-29T05:55:38Z</cp:lastPrinted>
  <dcterms:created xsi:type="dcterms:W3CDTF">2014-12-02T10:14:54Z</dcterms:created>
  <dcterms:modified xsi:type="dcterms:W3CDTF">2022-07-11T06:41:45Z</dcterms:modified>
</cp:coreProperties>
</file>